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nugostovic\Desktop\Godišnji Financijski izvještaj 2024\"/>
    </mc:Choice>
  </mc:AlternateContent>
  <xr:revisionPtr revIDLastSave="0" documentId="13_ncr:1_{EE83A731-D62C-43D1-822E-A9EA9156A2E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E306" i="9" s="1"/>
  <c r="B306" i="9" s="1"/>
  <c r="G306" i="9"/>
  <c r="F306" i="9"/>
  <c r="H305" i="9"/>
  <c r="G305" i="9"/>
  <c r="F305" i="9"/>
  <c r="E305" i="9"/>
  <c r="B305" i="9" s="1"/>
  <c r="H304" i="9"/>
  <c r="E304" i="9" s="1"/>
  <c r="G304" i="9"/>
  <c r="F304" i="9"/>
  <c r="B304" i="9"/>
  <c r="H303" i="9"/>
  <c r="G303" i="9"/>
  <c r="F303" i="9"/>
  <c r="E303" i="9"/>
  <c r="B303" i="9" s="1"/>
  <c r="H302" i="9"/>
  <c r="G302" i="9"/>
  <c r="F302" i="9"/>
  <c r="H301" i="9"/>
  <c r="G301" i="9"/>
  <c r="F301" i="9"/>
  <c r="E301" i="9"/>
  <c r="B301" i="9" s="1"/>
  <c r="H300" i="9"/>
  <c r="G300" i="9"/>
  <c r="F300" i="9"/>
  <c r="H299" i="9"/>
  <c r="G299" i="9"/>
  <c r="E299" i="9" s="1"/>
  <c r="B299" i="9" s="1"/>
  <c r="F299" i="9"/>
  <c r="H298" i="9"/>
  <c r="E298" i="9" s="1"/>
  <c r="G298" i="9"/>
  <c r="F298" i="9"/>
  <c r="B298" i="9"/>
  <c r="H297" i="9"/>
  <c r="E297" i="9" s="1"/>
  <c r="B297" i="9" s="1"/>
  <c r="G297" i="9"/>
  <c r="F297" i="9"/>
  <c r="H296" i="9"/>
  <c r="E296" i="9" s="1"/>
  <c r="G296" i="9"/>
  <c r="F296" i="9"/>
  <c r="B296" i="9"/>
  <c r="H295" i="9"/>
  <c r="G295" i="9"/>
  <c r="F295" i="9"/>
  <c r="H294" i="9"/>
  <c r="E294" i="9" s="1"/>
  <c r="G294" i="9"/>
  <c r="F294" i="9"/>
  <c r="B294" i="9"/>
  <c r="H293" i="9"/>
  <c r="G293" i="9"/>
  <c r="F293" i="9"/>
  <c r="H292" i="9"/>
  <c r="G292" i="9"/>
  <c r="F292" i="9"/>
  <c r="H291" i="9"/>
  <c r="G291" i="9"/>
  <c r="F291" i="9"/>
  <c r="E291" i="9"/>
  <c r="B291" i="9" s="1"/>
  <c r="F290" i="9"/>
  <c r="F289" i="9"/>
  <c r="H288" i="9"/>
  <c r="E288" i="9" s="1"/>
  <c r="G288" i="9"/>
  <c r="F288" i="9"/>
  <c r="B288" i="9"/>
  <c r="H287" i="9"/>
  <c r="E287" i="9" s="1"/>
  <c r="B287" i="9" s="1"/>
  <c r="G287" i="9"/>
  <c r="F287" i="9"/>
  <c r="H286" i="9"/>
  <c r="G286" i="9"/>
  <c r="F286" i="9"/>
  <c r="H285" i="9"/>
  <c r="G285" i="9"/>
  <c r="F285" i="9"/>
  <c r="F284" i="9"/>
  <c r="H283" i="9"/>
  <c r="E283" i="9" s="1"/>
  <c r="B283" i="9" s="1"/>
  <c r="G283" i="9"/>
  <c r="F283" i="9"/>
  <c r="H282" i="9"/>
  <c r="G282" i="9"/>
  <c r="F282" i="9"/>
  <c r="E282" i="9"/>
  <c r="B282" i="9" s="1"/>
  <c r="H281" i="9"/>
  <c r="G281" i="9"/>
  <c r="F281" i="9"/>
  <c r="F280" i="9"/>
  <c r="F279" i="9"/>
  <c r="F277" i="9" s="1"/>
  <c r="F278" i="9"/>
  <c r="F276" i="9"/>
  <c r="L275" i="9"/>
  <c r="F275" i="9" s="1"/>
  <c r="H275" i="9"/>
  <c r="F274" i="9"/>
  <c r="I273" i="9"/>
  <c r="E273" i="9" s="1"/>
  <c r="B273" i="9" s="1"/>
  <c r="H273" i="9"/>
  <c r="F273" i="9"/>
  <c r="E272" i="9"/>
  <c r="M271" i="9"/>
  <c r="L271" i="9"/>
  <c r="E271" i="9"/>
  <c r="M270" i="9"/>
  <c r="L270" i="9"/>
  <c r="F270" i="9" s="1"/>
  <c r="B270" i="9" s="1"/>
  <c r="E270" i="9"/>
  <c r="M269" i="9"/>
  <c r="L269" i="9"/>
  <c r="E269" i="9"/>
  <c r="M268" i="9"/>
  <c r="L268" i="9"/>
  <c r="F268" i="9" s="1"/>
  <c r="B268" i="9" s="1"/>
  <c r="E268" i="9"/>
  <c r="M267" i="9"/>
  <c r="L267" i="9"/>
  <c r="E267" i="9"/>
  <c r="M266" i="9"/>
  <c r="L266" i="9"/>
  <c r="F266" i="9" s="1"/>
  <c r="B266" i="9" s="1"/>
  <c r="E266" i="9"/>
  <c r="M265" i="9"/>
  <c r="L265" i="9"/>
  <c r="E265" i="9"/>
  <c r="M264" i="9"/>
  <c r="L264" i="9"/>
  <c r="F264" i="9" s="1"/>
  <c r="B264" i="9" s="1"/>
  <c r="E264" i="9"/>
  <c r="M263" i="9"/>
  <c r="L263" i="9"/>
  <c r="E263" i="9"/>
  <c r="M262" i="9"/>
  <c r="L262" i="9"/>
  <c r="F262" i="9" s="1"/>
  <c r="B262" i="9" s="1"/>
  <c r="E262" i="9"/>
  <c r="M261" i="9"/>
  <c r="L261" i="9"/>
  <c r="E261" i="9"/>
  <c r="M260" i="9"/>
  <c r="L260" i="9"/>
  <c r="F260" i="9" s="1"/>
  <c r="B260" i="9" s="1"/>
  <c r="E260" i="9"/>
  <c r="M259" i="9"/>
  <c r="L259" i="9"/>
  <c r="E259" i="9"/>
  <c r="M258" i="9"/>
  <c r="L258" i="9"/>
  <c r="F258" i="9" s="1"/>
  <c r="B258" i="9" s="1"/>
  <c r="E258" i="9"/>
  <c r="M257" i="9"/>
  <c r="L257" i="9"/>
  <c r="E257" i="9"/>
  <c r="M256" i="9"/>
  <c r="L256" i="9"/>
  <c r="F256" i="9" s="1"/>
  <c r="B256" i="9" s="1"/>
  <c r="E256" i="9"/>
  <c r="M255" i="9"/>
  <c r="L255" i="9"/>
  <c r="E255" i="9"/>
  <c r="M254" i="9"/>
  <c r="L254" i="9"/>
  <c r="F254" i="9" s="1"/>
  <c r="B254" i="9" s="1"/>
  <c r="E254" i="9"/>
  <c r="M253" i="9"/>
  <c r="L253" i="9"/>
  <c r="E253" i="9"/>
  <c r="M252" i="9"/>
  <c r="L252" i="9"/>
  <c r="F252" i="9" s="1"/>
  <c r="B252" i="9" s="1"/>
  <c r="E252" i="9"/>
  <c r="M251" i="9"/>
  <c r="L251" i="9"/>
  <c r="E251" i="9"/>
  <c r="M250" i="9"/>
  <c r="L250" i="9"/>
  <c r="F250" i="9" s="1"/>
  <c r="B250" i="9" s="1"/>
  <c r="E250" i="9"/>
  <c r="M249" i="9"/>
  <c r="L249" i="9"/>
  <c r="E249" i="9"/>
  <c r="M248" i="9"/>
  <c r="L248" i="9"/>
  <c r="F248" i="9" s="1"/>
  <c r="B248" i="9" s="1"/>
  <c r="E248" i="9"/>
  <c r="M247" i="9"/>
  <c r="L247" i="9"/>
  <c r="E247" i="9"/>
  <c r="M246" i="9"/>
  <c r="L246" i="9"/>
  <c r="F246" i="9" s="1"/>
  <c r="B246" i="9" s="1"/>
  <c r="E246" i="9"/>
  <c r="M245" i="9"/>
  <c r="L245" i="9"/>
  <c r="E245" i="9"/>
  <c r="M244" i="9"/>
  <c r="L244" i="9"/>
  <c r="F244" i="9" s="1"/>
  <c r="B244" i="9" s="1"/>
  <c r="E244" i="9"/>
  <c r="M243" i="9"/>
  <c r="L243" i="9"/>
  <c r="E243" i="9"/>
  <c r="M242" i="9"/>
  <c r="L242" i="9"/>
  <c r="F242" i="9" s="1"/>
  <c r="B242" i="9" s="1"/>
  <c r="E242" i="9"/>
  <c r="M241" i="9"/>
  <c r="L241" i="9"/>
  <c r="E241" i="9"/>
  <c r="M240" i="9"/>
  <c r="L240" i="9"/>
  <c r="F240" i="9" s="1"/>
  <c r="B240" i="9" s="1"/>
  <c r="E240" i="9"/>
  <c r="M239" i="9"/>
  <c r="L239" i="9"/>
  <c r="E239" i="9"/>
  <c r="M238" i="9"/>
  <c r="L238" i="9"/>
  <c r="F238" i="9" s="1"/>
  <c r="B238" i="9" s="1"/>
  <c r="E238" i="9"/>
  <c r="M237" i="9"/>
  <c r="L237" i="9"/>
  <c r="E237" i="9"/>
  <c r="M236" i="9"/>
  <c r="L236" i="9"/>
  <c r="F236" i="9" s="1"/>
  <c r="B236" i="9" s="1"/>
  <c r="E236" i="9"/>
  <c r="M235" i="9"/>
  <c r="L235" i="9"/>
  <c r="E235" i="9"/>
  <c r="M234" i="9"/>
  <c r="L234" i="9"/>
  <c r="F234" i="9" s="1"/>
  <c r="B234" i="9" s="1"/>
  <c r="E234" i="9"/>
  <c r="M233" i="9"/>
  <c r="L233" i="9"/>
  <c r="E233" i="9"/>
  <c r="M232" i="9"/>
  <c r="L232" i="9"/>
  <c r="F232" i="9" s="1"/>
  <c r="B232" i="9" s="1"/>
  <c r="E232" i="9"/>
  <c r="M231" i="9"/>
  <c r="L231" i="9"/>
  <c r="E231" i="9"/>
  <c r="M230" i="9"/>
  <c r="L230" i="9"/>
  <c r="F230" i="9" s="1"/>
  <c r="B230" i="9" s="1"/>
  <c r="E230" i="9"/>
  <c r="M229" i="9"/>
  <c r="L229" i="9"/>
  <c r="E229" i="9"/>
  <c r="M228" i="9"/>
  <c r="L228" i="9"/>
  <c r="F228" i="9" s="1"/>
  <c r="B228" i="9" s="1"/>
  <c r="E228" i="9"/>
  <c r="M227" i="9"/>
  <c r="L227" i="9"/>
  <c r="E227" i="9"/>
  <c r="M226" i="9"/>
  <c r="L226" i="9"/>
  <c r="F226" i="9" s="1"/>
  <c r="B226" i="9" s="1"/>
  <c r="E226" i="9"/>
  <c r="M225" i="9"/>
  <c r="L225" i="9"/>
  <c r="E225" i="9"/>
  <c r="M224" i="9"/>
  <c r="L224" i="9"/>
  <c r="F224" i="9" s="1"/>
  <c r="B224" i="9" s="1"/>
  <c r="E224" i="9"/>
  <c r="M223" i="9"/>
  <c r="L223" i="9"/>
  <c r="E223" i="9"/>
  <c r="M222" i="9"/>
  <c r="L222" i="9"/>
  <c r="E222" i="9"/>
  <c r="M221" i="9"/>
  <c r="L221" i="9"/>
  <c r="E221" i="9"/>
  <c r="M220" i="9"/>
  <c r="L220" i="9"/>
  <c r="E220" i="9"/>
  <c r="M219" i="9"/>
  <c r="L219" i="9"/>
  <c r="E219" i="9"/>
  <c r="M218" i="9"/>
  <c r="L218" i="9"/>
  <c r="F218" i="9" s="1"/>
  <c r="B218" i="9" s="1"/>
  <c r="E218" i="9"/>
  <c r="M217" i="9"/>
  <c r="L217" i="9"/>
  <c r="E217" i="9"/>
  <c r="M216" i="9"/>
  <c r="L216" i="9"/>
  <c r="F216" i="9" s="1"/>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F158" i="9"/>
  <c r="H157" i="9"/>
  <c r="E157" i="9" s="1"/>
  <c r="B157" i="9" s="1"/>
  <c r="G157" i="9"/>
  <c r="F157" i="9"/>
  <c r="H156" i="9"/>
  <c r="G156" i="9"/>
  <c r="F156" i="9"/>
  <c r="H155" i="9"/>
  <c r="G155" i="9"/>
  <c r="F155" i="9"/>
  <c r="E155" i="9"/>
  <c r="B155" i="9" s="1"/>
  <c r="H154" i="9"/>
  <c r="G154" i="9"/>
  <c r="F154" i="9"/>
  <c r="H153" i="9"/>
  <c r="E153" i="9" s="1"/>
  <c r="B153" i="9" s="1"/>
  <c r="G153" i="9"/>
  <c r="F153" i="9"/>
  <c r="H152" i="9"/>
  <c r="G152" i="9"/>
  <c r="F152" i="9"/>
  <c r="H151" i="9"/>
  <c r="G151" i="9"/>
  <c r="F151" i="9"/>
  <c r="E151" i="9"/>
  <c r="B151" i="9" s="1"/>
  <c r="H150" i="9"/>
  <c r="G150" i="9"/>
  <c r="F150" i="9"/>
  <c r="E150" i="9"/>
  <c r="B150" i="9" s="1"/>
  <c r="H149" i="9"/>
  <c r="G149" i="9"/>
  <c r="F149" i="9"/>
  <c r="H148" i="9"/>
  <c r="E148" i="9" s="1"/>
  <c r="B148" i="9" s="1"/>
  <c r="G148" i="9"/>
  <c r="F148" i="9"/>
  <c r="H147" i="9"/>
  <c r="G147" i="9"/>
  <c r="F147" i="9"/>
  <c r="E147" i="9"/>
  <c r="B147" i="9" s="1"/>
  <c r="H146" i="9"/>
  <c r="G146" i="9"/>
  <c r="F146" i="9"/>
  <c r="H145" i="9"/>
  <c r="E145" i="9" s="1"/>
  <c r="B145" i="9" s="1"/>
  <c r="G145" i="9"/>
  <c r="F145" i="9"/>
  <c r="H144" i="9"/>
  <c r="G144" i="9"/>
  <c r="F144" i="9"/>
  <c r="F143" i="9"/>
  <c r="H142" i="9"/>
  <c r="G142" i="9"/>
  <c r="F142" i="9"/>
  <c r="H141" i="9"/>
  <c r="E141" i="9" s="1"/>
  <c r="B141" i="9" s="1"/>
  <c r="G141" i="9"/>
  <c r="F141" i="9"/>
  <c r="H140" i="9"/>
  <c r="E140" i="9" s="1"/>
  <c r="B140" i="9" s="1"/>
  <c r="G140" i="9"/>
  <c r="F140" i="9"/>
  <c r="H139" i="9"/>
  <c r="E139" i="9" s="1"/>
  <c r="B139" i="9" s="1"/>
  <c r="G139" i="9"/>
  <c r="F139" i="9"/>
  <c r="H138" i="9"/>
  <c r="G138" i="9"/>
  <c r="F138" i="9"/>
  <c r="H137" i="9"/>
  <c r="E137" i="9" s="1"/>
  <c r="B137" i="9" s="1"/>
  <c r="G137" i="9"/>
  <c r="F137" i="9"/>
  <c r="H136" i="9"/>
  <c r="G136" i="9"/>
  <c r="F136" i="9"/>
  <c r="H135" i="9"/>
  <c r="G135" i="9"/>
  <c r="F135" i="9"/>
  <c r="H134" i="9"/>
  <c r="E134" i="9" s="1"/>
  <c r="B134" i="9" s="1"/>
  <c r="G134" i="9"/>
  <c r="F134" i="9"/>
  <c r="H133" i="9"/>
  <c r="G133" i="9"/>
  <c r="F133" i="9"/>
  <c r="E133" i="9"/>
  <c r="B133" i="9" s="1"/>
  <c r="H132" i="9"/>
  <c r="G132" i="9"/>
  <c r="F132" i="9"/>
  <c r="H131" i="9"/>
  <c r="E131" i="9" s="1"/>
  <c r="B131" i="9" s="1"/>
  <c r="G131" i="9"/>
  <c r="F131" i="9"/>
  <c r="H130" i="9"/>
  <c r="G130" i="9"/>
  <c r="F130" i="9"/>
  <c r="H129" i="9"/>
  <c r="E129" i="9" s="1"/>
  <c r="B129" i="9" s="1"/>
  <c r="G129" i="9"/>
  <c r="F129" i="9"/>
  <c r="H128" i="9"/>
  <c r="E128" i="9" s="1"/>
  <c r="B128" i="9" s="1"/>
  <c r="G128" i="9"/>
  <c r="F128" i="9"/>
  <c r="H127" i="9"/>
  <c r="G127" i="9"/>
  <c r="F127" i="9"/>
  <c r="H126" i="9"/>
  <c r="E126" i="9" s="1"/>
  <c r="B126" i="9" s="1"/>
  <c r="G126" i="9"/>
  <c r="F126" i="9"/>
  <c r="H125" i="9"/>
  <c r="G125" i="9"/>
  <c r="F125" i="9"/>
  <c r="E125" i="9"/>
  <c r="B125" i="9" s="1"/>
  <c r="H124" i="9"/>
  <c r="G124" i="9"/>
  <c r="F124" i="9"/>
  <c r="H123" i="9"/>
  <c r="E123" i="9" s="1"/>
  <c r="B123" i="9" s="1"/>
  <c r="G123" i="9"/>
  <c r="F123" i="9"/>
  <c r="H122" i="9"/>
  <c r="G122" i="9"/>
  <c r="F122" i="9"/>
  <c r="H121" i="9"/>
  <c r="E121" i="9" s="1"/>
  <c r="B121" i="9" s="1"/>
  <c r="G121" i="9"/>
  <c r="F121" i="9"/>
  <c r="H120" i="9"/>
  <c r="G120" i="9"/>
  <c r="F120" i="9"/>
  <c r="H119" i="9"/>
  <c r="G119" i="9"/>
  <c r="F119" i="9"/>
  <c r="H118" i="9"/>
  <c r="E118" i="9" s="1"/>
  <c r="B118" i="9" s="1"/>
  <c r="G118" i="9"/>
  <c r="F118" i="9"/>
  <c r="H117" i="9"/>
  <c r="G117" i="9"/>
  <c r="F117" i="9"/>
  <c r="E117" i="9"/>
  <c r="B117" i="9" s="1"/>
  <c r="H116" i="9"/>
  <c r="G116" i="9"/>
  <c r="F116" i="9"/>
  <c r="H115" i="9"/>
  <c r="E115" i="9" s="1"/>
  <c r="B115" i="9" s="1"/>
  <c r="G115" i="9"/>
  <c r="F115" i="9"/>
  <c r="H114" i="9"/>
  <c r="G114" i="9"/>
  <c r="F114" i="9"/>
  <c r="H113" i="9"/>
  <c r="E113" i="9" s="1"/>
  <c r="B113" i="9" s="1"/>
  <c r="G113" i="9"/>
  <c r="F113" i="9"/>
  <c r="H112" i="9"/>
  <c r="G112" i="9"/>
  <c r="F112" i="9"/>
  <c r="H111" i="9"/>
  <c r="G111" i="9"/>
  <c r="F111" i="9"/>
  <c r="H110" i="9"/>
  <c r="E110" i="9" s="1"/>
  <c r="B110" i="9" s="1"/>
  <c r="G110" i="9"/>
  <c r="F110" i="9"/>
  <c r="H109" i="9"/>
  <c r="G109" i="9"/>
  <c r="F109" i="9"/>
  <c r="E109" i="9"/>
  <c r="B109" i="9" s="1"/>
  <c r="H108" i="9"/>
  <c r="G108" i="9"/>
  <c r="F108" i="9"/>
  <c r="H107" i="9"/>
  <c r="E107" i="9" s="1"/>
  <c r="B107" i="9" s="1"/>
  <c r="G107" i="9"/>
  <c r="F107" i="9"/>
  <c r="H106" i="9"/>
  <c r="G106" i="9"/>
  <c r="F106" i="9"/>
  <c r="H105" i="9"/>
  <c r="E105" i="9" s="1"/>
  <c r="B105" i="9" s="1"/>
  <c r="G105" i="9"/>
  <c r="F105" i="9"/>
  <c r="H104" i="9"/>
  <c r="G104" i="9"/>
  <c r="F104" i="9"/>
  <c r="H103" i="9"/>
  <c r="G103" i="9"/>
  <c r="F103" i="9"/>
  <c r="H102" i="9"/>
  <c r="E102" i="9" s="1"/>
  <c r="B102" i="9" s="1"/>
  <c r="G102" i="9"/>
  <c r="F102" i="9"/>
  <c r="H101" i="9"/>
  <c r="G101" i="9"/>
  <c r="F101" i="9"/>
  <c r="E101" i="9"/>
  <c r="B101" i="9" s="1"/>
  <c r="H100" i="9"/>
  <c r="G100" i="9"/>
  <c r="F100" i="9"/>
  <c r="H99" i="9"/>
  <c r="E99" i="9" s="1"/>
  <c r="B99" i="9" s="1"/>
  <c r="G99" i="9"/>
  <c r="F99" i="9"/>
  <c r="H98" i="9"/>
  <c r="G98" i="9"/>
  <c r="F98" i="9"/>
  <c r="H97" i="9"/>
  <c r="E97" i="9" s="1"/>
  <c r="B97" i="9" s="1"/>
  <c r="G97" i="9"/>
  <c r="F97" i="9"/>
  <c r="H96" i="9"/>
  <c r="G96" i="9"/>
  <c r="F96" i="9"/>
  <c r="H95" i="9"/>
  <c r="G95" i="9"/>
  <c r="F95" i="9"/>
  <c r="H94" i="9"/>
  <c r="E94" i="9" s="1"/>
  <c r="B94" i="9" s="1"/>
  <c r="G94" i="9"/>
  <c r="F94" i="9"/>
  <c r="H93" i="9"/>
  <c r="G93" i="9"/>
  <c r="F93" i="9"/>
  <c r="E93" i="9"/>
  <c r="B93" i="9" s="1"/>
  <c r="H92" i="9"/>
  <c r="G92" i="9"/>
  <c r="F92" i="9"/>
  <c r="H91" i="9"/>
  <c r="E91" i="9" s="1"/>
  <c r="B91" i="9" s="1"/>
  <c r="G91" i="9"/>
  <c r="F91" i="9"/>
  <c r="H90" i="9"/>
  <c r="G90" i="9"/>
  <c r="F90" i="9"/>
  <c r="H89" i="9"/>
  <c r="E89" i="9" s="1"/>
  <c r="B89" i="9" s="1"/>
  <c r="G89" i="9"/>
  <c r="F89" i="9"/>
  <c r="H88" i="9"/>
  <c r="G88" i="9"/>
  <c r="F88" i="9"/>
  <c r="H87" i="9"/>
  <c r="G87" i="9"/>
  <c r="F87" i="9"/>
  <c r="H86" i="9"/>
  <c r="E86" i="9" s="1"/>
  <c r="B86" i="9" s="1"/>
  <c r="G86" i="9"/>
  <c r="F86" i="9"/>
  <c r="H85" i="9"/>
  <c r="G85" i="9"/>
  <c r="F85" i="9"/>
  <c r="E85" i="9"/>
  <c r="B85" i="9" s="1"/>
  <c r="H84" i="9"/>
  <c r="G84" i="9"/>
  <c r="F84" i="9"/>
  <c r="H83" i="9"/>
  <c r="E83" i="9" s="1"/>
  <c r="B83" i="9" s="1"/>
  <c r="G83" i="9"/>
  <c r="F83" i="9"/>
  <c r="H82" i="9"/>
  <c r="G82" i="9"/>
  <c r="F82" i="9"/>
  <c r="H81" i="9"/>
  <c r="E81" i="9" s="1"/>
  <c r="B81" i="9" s="1"/>
  <c r="G81" i="9"/>
  <c r="F81" i="9"/>
  <c r="H80" i="9"/>
  <c r="G80" i="9"/>
  <c r="F80" i="9"/>
  <c r="H79" i="9"/>
  <c r="G79" i="9"/>
  <c r="F79" i="9"/>
  <c r="H78" i="9"/>
  <c r="E78" i="9" s="1"/>
  <c r="B78" i="9" s="1"/>
  <c r="G78" i="9"/>
  <c r="F78" i="9"/>
  <c r="H77" i="9"/>
  <c r="G77" i="9"/>
  <c r="F77" i="9"/>
  <c r="E77" i="9"/>
  <c r="B77" i="9" s="1"/>
  <c r="H76" i="9"/>
  <c r="G76" i="9"/>
  <c r="F76" i="9"/>
  <c r="H75" i="9"/>
  <c r="E75" i="9" s="1"/>
  <c r="B75" i="9" s="1"/>
  <c r="G75" i="9"/>
  <c r="F75" i="9"/>
  <c r="H74" i="9"/>
  <c r="G74" i="9"/>
  <c r="F74" i="9"/>
  <c r="H73" i="9"/>
  <c r="E73" i="9" s="1"/>
  <c r="B73" i="9" s="1"/>
  <c r="G73" i="9"/>
  <c r="F73" i="9"/>
  <c r="H72" i="9"/>
  <c r="G72" i="9"/>
  <c r="F72" i="9"/>
  <c r="H71" i="9"/>
  <c r="G71" i="9"/>
  <c r="F71" i="9"/>
  <c r="H70" i="9"/>
  <c r="E70" i="9" s="1"/>
  <c r="B70" i="9" s="1"/>
  <c r="G70" i="9"/>
  <c r="F70" i="9"/>
  <c r="H69" i="9"/>
  <c r="E69" i="9" s="1"/>
  <c r="B69" i="9" s="1"/>
  <c r="G69" i="9"/>
  <c r="F69" i="9"/>
  <c r="H68" i="9"/>
  <c r="G68" i="9"/>
  <c r="F68" i="9"/>
  <c r="H67" i="9"/>
  <c r="E67" i="9" s="1"/>
  <c r="B67" i="9" s="1"/>
  <c r="G67" i="9"/>
  <c r="F67" i="9"/>
  <c r="H66" i="9"/>
  <c r="G66" i="9"/>
  <c r="F66" i="9"/>
  <c r="H65" i="9"/>
  <c r="E65" i="9" s="1"/>
  <c r="B65" i="9" s="1"/>
  <c r="G65" i="9"/>
  <c r="F65" i="9"/>
  <c r="H64" i="9"/>
  <c r="G64" i="9"/>
  <c r="F64" i="9"/>
  <c r="H63" i="9"/>
  <c r="G63" i="9"/>
  <c r="F63" i="9"/>
  <c r="H62" i="9"/>
  <c r="E62" i="9" s="1"/>
  <c r="B62" i="9" s="1"/>
  <c r="G62" i="9"/>
  <c r="F62" i="9"/>
  <c r="H61" i="9"/>
  <c r="G61" i="9"/>
  <c r="F61" i="9"/>
  <c r="E61" i="9"/>
  <c r="B61" i="9" s="1"/>
  <c r="H60" i="9"/>
  <c r="G60" i="9"/>
  <c r="F60" i="9"/>
  <c r="E60" i="9"/>
  <c r="B60" i="9" s="1"/>
  <c r="H59" i="9"/>
  <c r="G59" i="9"/>
  <c r="F59" i="9"/>
  <c r="H58" i="9"/>
  <c r="E58" i="9" s="1"/>
  <c r="B58" i="9" s="1"/>
  <c r="G58" i="9"/>
  <c r="F58" i="9"/>
  <c r="H57" i="9"/>
  <c r="E57" i="9" s="1"/>
  <c r="B57" i="9" s="1"/>
  <c r="G57" i="9"/>
  <c r="F57" i="9"/>
  <c r="H56" i="9"/>
  <c r="G56" i="9"/>
  <c r="F56" i="9"/>
  <c r="H55" i="9"/>
  <c r="E55" i="9" s="1"/>
  <c r="B55" i="9" s="1"/>
  <c r="G55" i="9"/>
  <c r="F55" i="9"/>
  <c r="H54" i="9"/>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E47" i="9" s="1"/>
  <c r="B47" i="9" s="1"/>
  <c r="G47" i="9"/>
  <c r="F47" i="9"/>
  <c r="H46" i="9"/>
  <c r="G46" i="9"/>
  <c r="F46" i="9"/>
  <c r="H45" i="9"/>
  <c r="G45" i="9"/>
  <c r="F45" i="9"/>
  <c r="H44" i="9"/>
  <c r="G44" i="9"/>
  <c r="F44" i="9"/>
  <c r="H43" i="9"/>
  <c r="G43" i="9"/>
  <c r="F43" i="9"/>
  <c r="H42" i="9"/>
  <c r="E42" i="9" s="1"/>
  <c r="B42" i="9" s="1"/>
  <c r="G42" i="9"/>
  <c r="F42" i="9"/>
  <c r="H41" i="9"/>
  <c r="G41" i="9"/>
  <c r="F41" i="9"/>
  <c r="H40" i="9"/>
  <c r="E40" i="9" s="1"/>
  <c r="B40" i="9" s="1"/>
  <c r="G40" i="9"/>
  <c r="F40" i="9"/>
  <c r="H39" i="9"/>
  <c r="G39" i="9"/>
  <c r="F39" i="9"/>
  <c r="E39" i="9"/>
  <c r="B39" i="9" s="1"/>
  <c r="H38" i="9"/>
  <c r="G38" i="9"/>
  <c r="F38" i="9"/>
  <c r="H37" i="9"/>
  <c r="E37" i="9" s="1"/>
  <c r="B37" i="9" s="1"/>
  <c r="G37" i="9"/>
  <c r="F37" i="9"/>
  <c r="H36" i="9"/>
  <c r="G36" i="9"/>
  <c r="F36" i="9"/>
  <c r="H35" i="9"/>
  <c r="E35" i="9" s="1"/>
  <c r="B35" i="9" s="1"/>
  <c r="G35" i="9"/>
  <c r="F35" i="9"/>
  <c r="H34" i="9"/>
  <c r="E34" i="9" s="1"/>
  <c r="B34" i="9" s="1"/>
  <c r="G34" i="9"/>
  <c r="F34" i="9"/>
  <c r="H33" i="9"/>
  <c r="G33" i="9"/>
  <c r="F33" i="9"/>
  <c r="H32" i="9"/>
  <c r="G32" i="9"/>
  <c r="F32" i="9"/>
  <c r="H31" i="9"/>
  <c r="G31" i="9"/>
  <c r="F31" i="9"/>
  <c r="H30" i="9"/>
  <c r="G30" i="9"/>
  <c r="F30" i="9"/>
  <c r="H29" i="9"/>
  <c r="G29" i="9"/>
  <c r="F29" i="9"/>
  <c r="H28" i="9"/>
  <c r="G28" i="9"/>
  <c r="F28" i="9"/>
  <c r="H27" i="9"/>
  <c r="G27" i="9"/>
  <c r="F27" i="9"/>
  <c r="H26" i="9"/>
  <c r="E26" i="9" s="1"/>
  <c r="B26" i="9" s="1"/>
  <c r="G26" i="9"/>
  <c r="F26" i="9"/>
  <c r="H25" i="9"/>
  <c r="G25" i="9"/>
  <c r="F25" i="9"/>
  <c r="H24" i="9"/>
  <c r="E24" i="9" s="1"/>
  <c r="B24" i="9" s="1"/>
  <c r="G24" i="9"/>
  <c r="F24" i="9"/>
  <c r="H23" i="9"/>
  <c r="G23" i="9"/>
  <c r="F23" i="9"/>
  <c r="H22" i="9"/>
  <c r="E22" i="9" s="1"/>
  <c r="B22" i="9" s="1"/>
  <c r="G22" i="9"/>
  <c r="F22" i="9"/>
  <c r="F21" i="9"/>
  <c r="F4" i="9"/>
  <c r="O3" i="9"/>
  <c r="G275" i="9" s="1"/>
  <c r="E275" i="9" s="1"/>
  <c r="I3" i="9"/>
  <c r="H3" i="9"/>
  <c r="G3" i="9"/>
  <c r="D101" i="8"/>
  <c r="C1576" i="1" s="1"/>
  <c r="D95" i="8"/>
  <c r="D90" i="8"/>
  <c r="D85" i="8"/>
  <c r="D80" i="8"/>
  <c r="D75" i="8"/>
  <c r="D70" i="8"/>
  <c r="D65" i="8"/>
  <c r="D60" i="8"/>
  <c r="D55" i="8"/>
  <c r="D50" i="8"/>
  <c r="D49" i="8" s="1"/>
  <c r="D44" i="8"/>
  <c r="D36" i="8"/>
  <c r="D26" i="8"/>
  <c r="D24" i="8" s="1"/>
  <c r="C1499" i="1" s="1"/>
  <c r="H1499" i="1" s="1"/>
  <c r="D18" i="8"/>
  <c r="D8" i="8"/>
  <c r="E44" i="7"/>
  <c r="D1475" i="1" s="1"/>
  <c r="D44" i="7"/>
  <c r="E39" i="7"/>
  <c r="D1470" i="1" s="1"/>
  <c r="D39" i="7"/>
  <c r="E38" i="7"/>
  <c r="D1469" i="1" s="1"/>
  <c r="D38" i="7"/>
  <c r="E30" i="7"/>
  <c r="D1461" i="1" s="1"/>
  <c r="D30" i="7"/>
  <c r="E23" i="7"/>
  <c r="D1454" i="1" s="1"/>
  <c r="D23" i="7"/>
  <c r="E22" i="7"/>
  <c r="I30" i="3" s="1"/>
  <c r="D22" i="7"/>
  <c r="E14" i="7"/>
  <c r="D1445" i="1" s="1"/>
  <c r="D14" i="7"/>
  <c r="E7" i="7"/>
  <c r="D1438" i="1" s="1"/>
  <c r="D7" i="7"/>
  <c r="E6" i="7"/>
  <c r="D6" i="7"/>
  <c r="D5" i="7" s="1"/>
  <c r="F140" i="6"/>
  <c r="F139" i="6"/>
  <c r="F138" i="6"/>
  <c r="F137" i="6"/>
  <c r="F136" i="6"/>
  <c r="F135" i="6"/>
  <c r="F134" i="6"/>
  <c r="F133" i="6"/>
  <c r="F132" i="6"/>
  <c r="F131" i="6"/>
  <c r="E130" i="6"/>
  <c r="D130" i="6"/>
  <c r="D129" i="6" s="1"/>
  <c r="E129" i="6"/>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1337" i="1" s="1"/>
  <c r="H1337" i="1" s="1"/>
  <c r="D43" i="6"/>
  <c r="F43" i="6" s="1"/>
  <c r="F42" i="6"/>
  <c r="F41" i="6"/>
  <c r="F40" i="6"/>
  <c r="E39" i="6"/>
  <c r="D1333" i="1" s="1"/>
  <c r="D39" i="6"/>
  <c r="F39" i="6" s="1"/>
  <c r="F38" i="6"/>
  <c r="F37" i="6"/>
  <c r="E36" i="6"/>
  <c r="D36" i="6"/>
  <c r="F36" i="6" s="1"/>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1300" i="1"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C1223" i="1" s="1"/>
  <c r="E245" i="5"/>
  <c r="D245" i="5"/>
  <c r="C1222" i="1" s="1"/>
  <c r="F244" i="5"/>
  <c r="F243" i="5"/>
  <c r="E242" i="5"/>
  <c r="D242" i="5"/>
  <c r="F242" i="5" s="1"/>
  <c r="F241" i="5"/>
  <c r="F240" i="5"/>
  <c r="E239" i="5"/>
  <c r="D239" i="5"/>
  <c r="F239" i="5" s="1"/>
  <c r="E238" i="5"/>
  <c r="D238" i="5"/>
  <c r="E237" i="5"/>
  <c r="D237" i="5"/>
  <c r="H23" i="3"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G310" i="9" s="1"/>
  <c r="F205" i="5"/>
  <c r="F204" i="5"/>
  <c r="F203" i="5"/>
  <c r="F202" i="5"/>
  <c r="F201" i="5"/>
  <c r="F200" i="5"/>
  <c r="F199" i="5"/>
  <c r="E198" i="5"/>
  <c r="D198" i="5"/>
  <c r="F198" i="5" s="1"/>
  <c r="F197" i="5"/>
  <c r="F196" i="5"/>
  <c r="F195" i="5"/>
  <c r="F194" i="5"/>
  <c r="F193" i="5"/>
  <c r="F192" i="5"/>
  <c r="E191" i="5"/>
  <c r="D191" i="5"/>
  <c r="D190" i="5" s="1"/>
  <c r="E190" i="5"/>
  <c r="H309" i="9" s="1"/>
  <c r="F189" i="5"/>
  <c r="F188" i="5"/>
  <c r="F187" i="5"/>
  <c r="F186" i="5"/>
  <c r="F185" i="5"/>
  <c r="F184" i="5"/>
  <c r="F183" i="5"/>
  <c r="F182" i="5"/>
  <c r="F181" i="5"/>
  <c r="E180" i="5"/>
  <c r="E177" i="5" s="1"/>
  <c r="D180" i="5"/>
  <c r="F180" i="5" s="1"/>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87" i="5"/>
  <c r="D87" i="5"/>
  <c r="F87" i="5" s="1"/>
  <c r="F86" i="5"/>
  <c r="F85" i="5"/>
  <c r="F84" i="5"/>
  <c r="F83" i="5"/>
  <c r="F82" i="5"/>
  <c r="F81" i="5"/>
  <c r="F80" i="5"/>
  <c r="E79" i="5"/>
  <c r="D79" i="5"/>
  <c r="F79" i="5" s="1"/>
  <c r="E78" i="5"/>
  <c r="F77" i="5"/>
  <c r="F76" i="5"/>
  <c r="F75" i="5"/>
  <c r="F74" i="5"/>
  <c r="F73" i="5"/>
  <c r="F72" i="5"/>
  <c r="F71" i="5"/>
  <c r="E70" i="5"/>
  <c r="E69" i="5" s="1"/>
  <c r="E68" i="5" s="1"/>
  <c r="I21" i="3" s="1"/>
  <c r="D70" i="5"/>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1007" i="1" s="1"/>
  <c r="D29" i="5"/>
  <c r="D12" i="5" s="1"/>
  <c r="C990" i="1" s="1"/>
  <c r="F28" i="5"/>
  <c r="F27" i="5"/>
  <c r="F26" i="5"/>
  <c r="F25" i="5"/>
  <c r="F24" i="5"/>
  <c r="F23" i="5"/>
  <c r="F22" i="5"/>
  <c r="F21" i="5"/>
  <c r="F20" i="5"/>
  <c r="E19" i="5"/>
  <c r="D997" i="1" s="1"/>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24" i="1" s="1"/>
  <c r="D430" i="4"/>
  <c r="F430" i="4" s="1"/>
  <c r="F429" i="4"/>
  <c r="F428" i="4"/>
  <c r="E427" i="4"/>
  <c r="D421" i="1" s="1"/>
  <c r="D427" i="4"/>
  <c r="F427" i="4" s="1"/>
  <c r="F426" i="4"/>
  <c r="F425" i="4"/>
  <c r="F424" i="4"/>
  <c r="F423" i="4"/>
  <c r="E422" i="4"/>
  <c r="E421" i="4" s="1"/>
  <c r="E420" i="4" s="1"/>
  <c r="D422" i="4"/>
  <c r="F422" i="4" s="1"/>
  <c r="D421" i="4"/>
  <c r="F421" i="4" s="1"/>
  <c r="E418" i="4"/>
  <c r="D418" i="4"/>
  <c r="F418" i="4" s="1"/>
  <c r="E417" i="4"/>
  <c r="D412" i="1" s="1"/>
  <c r="D417" i="4"/>
  <c r="E416" i="4"/>
  <c r="E643" i="4" s="1"/>
  <c r="D637" i="1" s="1"/>
  <c r="D416" i="4"/>
  <c r="D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E352" i="4"/>
  <c r="E351" i="4" s="1"/>
  <c r="D352" i="4"/>
  <c r="F352" i="4" s="1"/>
  <c r="F349" i="4"/>
  <c r="E348" i="4"/>
  <c r="D348" i="4"/>
  <c r="F348" i="4" s="1"/>
  <c r="F347" i="4"/>
  <c r="F346" i="4"/>
  <c r="E345" i="4"/>
  <c r="D345" i="4"/>
  <c r="D344" i="4" s="1"/>
  <c r="F344" i="4" s="1"/>
  <c r="E344" i="4"/>
  <c r="F343" i="4"/>
  <c r="F342" i="4"/>
  <c r="F341" i="4"/>
  <c r="F340" i="4"/>
  <c r="E339" i="4"/>
  <c r="D334" i="1" s="1"/>
  <c r="D339" i="4"/>
  <c r="F339" i="4" s="1"/>
  <c r="F338" i="4"/>
  <c r="F337" i="4"/>
  <c r="E336" i="4"/>
  <c r="D331" i="1" s="1"/>
  <c r="D336" i="4"/>
  <c r="F336" i="4" s="1"/>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E317" i="4"/>
  <c r="D312" i="1" s="1"/>
  <c r="D317" i="4"/>
  <c r="F316" i="4"/>
  <c r="F315" i="4"/>
  <c r="F314" i="4"/>
  <c r="F313" i="4"/>
  <c r="E312" i="4"/>
  <c r="D307" i="1" s="1"/>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8" i="4" s="1"/>
  <c r="F267" i="4"/>
  <c r="F266" i="4"/>
  <c r="F265" i="4"/>
  <c r="E264" i="4"/>
  <c r="D264" i="4"/>
  <c r="D263" i="4" s="1"/>
  <c r="F263" i="4" s="1"/>
  <c r="F262" i="4"/>
  <c r="F261" i="4"/>
  <c r="F260" i="4"/>
  <c r="E259" i="4"/>
  <c r="D259" i="4"/>
  <c r="C255" i="1" s="1"/>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36" i="1"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D215" i="4" s="1"/>
  <c r="F215" i="4" s="1"/>
  <c r="E215" i="4"/>
  <c r="F214" i="4"/>
  <c r="F213" i="4"/>
  <c r="F212" i="4"/>
  <c r="F211" i="4"/>
  <c r="E210" i="4"/>
  <c r="D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E163" i="4" s="1"/>
  <c r="D159" i="1" s="1"/>
  <c r="D177" i="4"/>
  <c r="C173" i="1" s="1"/>
  <c r="F176" i="4"/>
  <c r="F175" i="4"/>
  <c r="F174" i="4"/>
  <c r="F173" i="4"/>
  <c r="F172" i="4"/>
  <c r="F171" i="4"/>
  <c r="F170" i="4"/>
  <c r="E169" i="4"/>
  <c r="D165" i="1" s="1"/>
  <c r="D169" i="4"/>
  <c r="F168" i="4"/>
  <c r="F167" i="4"/>
  <c r="F166" i="4"/>
  <c r="F165" i="4"/>
  <c r="E164" i="4"/>
  <c r="D160" i="1" s="1"/>
  <c r="D164" i="4"/>
  <c r="F162" i="4"/>
  <c r="F161" i="4"/>
  <c r="F160" i="4"/>
  <c r="E159" i="4"/>
  <c r="D155" i="1" s="1"/>
  <c r="D159" i="4"/>
  <c r="F158" i="4"/>
  <c r="F157" i="4"/>
  <c r="F156" i="4"/>
  <c r="F155" i="4"/>
  <c r="F154" i="4"/>
  <c r="E153" i="4"/>
  <c r="D149" i="1" s="1"/>
  <c r="D153" i="4"/>
  <c r="D152" i="4"/>
  <c r="C148" i="1" s="1"/>
  <c r="F150" i="4"/>
  <c r="F149" i="4"/>
  <c r="F148" i="4"/>
  <c r="F147" i="4"/>
  <c r="F146" i="4"/>
  <c r="F145" i="4"/>
  <c r="F144" i="4"/>
  <c r="F143" i="4"/>
  <c r="F142" i="4"/>
  <c r="F141" i="4"/>
  <c r="E140" i="4"/>
  <c r="D140" i="4"/>
  <c r="D139" i="4" s="1"/>
  <c r="F139" i="4" s="1"/>
  <c r="E139" i="4"/>
  <c r="F138" i="4"/>
  <c r="F137" i="4"/>
  <c r="F136" i="4"/>
  <c r="F135" i="4"/>
  <c r="E134" i="4"/>
  <c r="D130" i="1" s="1"/>
  <c r="D134" i="4"/>
  <c r="D133" i="4" s="1"/>
  <c r="E133" i="4"/>
  <c r="D129" i="1" s="1"/>
  <c r="F132" i="4"/>
  <c r="F131" i="4"/>
  <c r="F130" i="4"/>
  <c r="F129" i="4"/>
  <c r="E128" i="4"/>
  <c r="D128" i="4"/>
  <c r="F127" i="4"/>
  <c r="F126" i="4"/>
  <c r="E125" i="4"/>
  <c r="E124" i="4" s="1"/>
  <c r="D125" i="4"/>
  <c r="F125" i="4" s="1"/>
  <c r="F123" i="4"/>
  <c r="F122" i="4"/>
  <c r="F121" i="4"/>
  <c r="E120" i="4"/>
  <c r="D116" i="1" s="1"/>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1" i="4"/>
  <c r="F60" i="4"/>
  <c r="E59" i="4"/>
  <c r="D59" i="4"/>
  <c r="F59" i="4" s="1"/>
  <c r="F58" i="4"/>
  <c r="F57" i="4"/>
  <c r="F56" i="4"/>
  <c r="F55" i="4"/>
  <c r="E54" i="4"/>
  <c r="D54" i="4"/>
  <c r="F54" i="4" s="1"/>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F7" i="4" s="1"/>
  <c r="I36" i="3"/>
  <c r="G36" i="3"/>
  <c r="B36"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G25" i="3"/>
  <c r="B25" i="3"/>
  <c r="H24" i="3"/>
  <c r="G24" i="3"/>
  <c r="B24" i="3"/>
  <c r="I23" i="3"/>
  <c r="G23" i="3"/>
  <c r="B23" i="3"/>
  <c r="G22" i="3"/>
  <c r="B22" i="3"/>
  <c r="G21" i="3"/>
  <c r="B21" i="3"/>
  <c r="G20" i="3"/>
  <c r="B20" i="3"/>
  <c r="G19" i="3"/>
  <c r="B19" i="3"/>
  <c r="G18" i="3"/>
  <c r="B18" i="3"/>
  <c r="G17" i="3"/>
  <c r="B17" i="3"/>
  <c r="G16" i="3"/>
  <c r="B16" i="3"/>
  <c r="H10" i="3" a="1"/>
  <c r="H10" i="3" s="1"/>
  <c r="L3" i="9" s="1"/>
  <c r="C1580" i="1"/>
  <c r="G1579" i="1"/>
  <c r="C1579" i="1"/>
  <c r="H1579" i="1" s="1"/>
  <c r="C1578" i="1"/>
  <c r="C1577" i="1"/>
  <c r="H1577" i="1" s="1"/>
  <c r="G1575" i="1"/>
  <c r="C1575" i="1"/>
  <c r="H1575" i="1" s="1"/>
  <c r="C1574" i="1"/>
  <c r="G1573" i="1"/>
  <c r="C1573" i="1"/>
  <c r="H1573" i="1" s="1"/>
  <c r="C1572" i="1"/>
  <c r="G1571" i="1"/>
  <c r="C1571" i="1"/>
  <c r="H1571" i="1" s="1"/>
  <c r="C1570" i="1"/>
  <c r="G1569" i="1"/>
  <c r="C1569" i="1"/>
  <c r="H1569" i="1" s="1"/>
  <c r="C1568" i="1"/>
  <c r="G1567" i="1"/>
  <c r="C1567" i="1"/>
  <c r="H1567" i="1" s="1"/>
  <c r="C1566" i="1"/>
  <c r="G1565" i="1"/>
  <c r="C1565" i="1"/>
  <c r="H1565" i="1" s="1"/>
  <c r="C1564" i="1"/>
  <c r="G1563" i="1"/>
  <c r="C1563" i="1"/>
  <c r="H1563" i="1" s="1"/>
  <c r="C1562" i="1"/>
  <c r="G1561" i="1"/>
  <c r="C1561" i="1"/>
  <c r="H1561" i="1" s="1"/>
  <c r="C1560" i="1"/>
  <c r="G1559" i="1"/>
  <c r="C1559" i="1"/>
  <c r="H1559" i="1" s="1"/>
  <c r="C1558" i="1"/>
  <c r="G1557" i="1"/>
  <c r="C1557" i="1"/>
  <c r="H1557" i="1" s="1"/>
  <c r="C1556" i="1"/>
  <c r="G1555" i="1"/>
  <c r="C1555" i="1"/>
  <c r="H1555" i="1" s="1"/>
  <c r="C1554" i="1"/>
  <c r="G1553" i="1"/>
  <c r="C1553" i="1"/>
  <c r="H1553" i="1" s="1"/>
  <c r="C1552" i="1"/>
  <c r="G1551" i="1"/>
  <c r="C1551" i="1"/>
  <c r="H1551" i="1" s="1"/>
  <c r="C1550" i="1"/>
  <c r="G1549" i="1"/>
  <c r="C1549" i="1"/>
  <c r="H1549" i="1" s="1"/>
  <c r="C1548" i="1"/>
  <c r="G1547" i="1"/>
  <c r="C1547" i="1"/>
  <c r="H1547" i="1" s="1"/>
  <c r="C1546" i="1"/>
  <c r="G1545" i="1"/>
  <c r="C1545" i="1"/>
  <c r="H1545" i="1" s="1"/>
  <c r="C1544" i="1"/>
  <c r="G1543" i="1"/>
  <c r="C1543" i="1"/>
  <c r="H1543" i="1" s="1"/>
  <c r="C1542" i="1"/>
  <c r="G1541" i="1"/>
  <c r="C1541" i="1"/>
  <c r="H1541" i="1" s="1"/>
  <c r="C1540" i="1"/>
  <c r="G1539" i="1"/>
  <c r="C1539" i="1"/>
  <c r="H1539" i="1" s="1"/>
  <c r="C1538" i="1"/>
  <c r="G1537" i="1"/>
  <c r="C1537" i="1"/>
  <c r="H1537" i="1" s="1"/>
  <c r="C1536" i="1"/>
  <c r="G1535" i="1"/>
  <c r="C1535" i="1"/>
  <c r="H1535" i="1" s="1"/>
  <c r="C1534" i="1"/>
  <c r="G1533" i="1"/>
  <c r="C1533" i="1"/>
  <c r="H1533" i="1" s="1"/>
  <c r="C1532" i="1"/>
  <c r="G1531" i="1"/>
  <c r="C1531" i="1"/>
  <c r="H1531" i="1" s="1"/>
  <c r="C1530" i="1"/>
  <c r="G1529" i="1"/>
  <c r="C1529" i="1"/>
  <c r="H1529" i="1" s="1"/>
  <c r="C1528" i="1"/>
  <c r="G1527" i="1"/>
  <c r="C1527" i="1"/>
  <c r="H1527" i="1" s="1"/>
  <c r="C1526" i="1"/>
  <c r="G1525" i="1"/>
  <c r="C1525" i="1"/>
  <c r="H1525" i="1" s="1"/>
  <c r="C1524" i="1"/>
  <c r="G1523" i="1"/>
  <c r="C1523" i="1"/>
  <c r="H1523" i="1" s="1"/>
  <c r="C1522" i="1"/>
  <c r="G1521" i="1"/>
  <c r="C1521" i="1"/>
  <c r="H1521" i="1" s="1"/>
  <c r="C1520" i="1"/>
  <c r="G1519" i="1"/>
  <c r="C1519" i="1"/>
  <c r="H1519" i="1" s="1"/>
  <c r="H1516" i="1"/>
  <c r="C1516" i="1"/>
  <c r="G1516" i="1" s="1"/>
  <c r="G1515" i="1"/>
  <c r="C1515" i="1"/>
  <c r="H1515" i="1" s="1"/>
  <c r="H1514" i="1"/>
  <c r="C1514" i="1"/>
  <c r="G1514" i="1" s="1"/>
  <c r="G1513" i="1"/>
  <c r="C1513" i="1"/>
  <c r="H1513" i="1" s="1"/>
  <c r="H1512" i="1"/>
  <c r="C1512" i="1"/>
  <c r="G1512" i="1" s="1"/>
  <c r="G1511" i="1"/>
  <c r="C1511" i="1"/>
  <c r="H1511" i="1" s="1"/>
  <c r="H1510" i="1"/>
  <c r="C1510" i="1"/>
  <c r="G1510" i="1" s="1"/>
  <c r="G1509" i="1"/>
  <c r="C1509" i="1"/>
  <c r="H1509" i="1" s="1"/>
  <c r="H1508" i="1"/>
  <c r="C1508" i="1"/>
  <c r="G1508" i="1" s="1"/>
  <c r="C1507" i="1"/>
  <c r="H1507" i="1" s="1"/>
  <c r="H1506" i="1"/>
  <c r="C1506" i="1"/>
  <c r="G1506" i="1" s="1"/>
  <c r="G1505" i="1"/>
  <c r="C1505" i="1"/>
  <c r="H1505" i="1" s="1"/>
  <c r="C1504" i="1"/>
  <c r="G1504" i="1" s="1"/>
  <c r="C1503" i="1"/>
  <c r="H1503" i="1" s="1"/>
  <c r="C1502" i="1"/>
  <c r="G1502" i="1" s="1"/>
  <c r="H1500" i="1"/>
  <c r="C1500" i="1"/>
  <c r="G1500" i="1" s="1"/>
  <c r="C1498" i="1"/>
  <c r="G1498" i="1" s="1"/>
  <c r="G1497" i="1"/>
  <c r="C1497" i="1"/>
  <c r="H1497" i="1" s="1"/>
  <c r="H1496" i="1"/>
  <c r="C1496" i="1"/>
  <c r="G1496" i="1" s="1"/>
  <c r="C1495" i="1"/>
  <c r="H1495" i="1" s="1"/>
  <c r="C1494" i="1"/>
  <c r="G1494" i="1" s="1"/>
  <c r="C1493" i="1"/>
  <c r="H1493" i="1" s="1"/>
  <c r="C1492" i="1"/>
  <c r="G1492" i="1" s="1"/>
  <c r="C1491" i="1"/>
  <c r="H1491" i="1" s="1"/>
  <c r="C1490" i="1"/>
  <c r="G1490" i="1" s="1"/>
  <c r="C1489" i="1"/>
  <c r="H1489" i="1" s="1"/>
  <c r="H1488" i="1"/>
  <c r="C1488" i="1"/>
  <c r="G1488" i="1" s="1"/>
  <c r="G1487" i="1"/>
  <c r="C1487" i="1"/>
  <c r="H1487" i="1" s="1"/>
  <c r="C1486" i="1"/>
  <c r="G1486" i="1" s="1"/>
  <c r="C1485" i="1"/>
  <c r="H1485" i="1" s="1"/>
  <c r="C1484" i="1"/>
  <c r="G1484" i="1" s="1"/>
  <c r="C1482" i="1"/>
  <c r="G1482" i="1" s="1"/>
  <c r="C1480" i="1"/>
  <c r="G1480" i="1" s="1"/>
  <c r="D1479" i="1"/>
  <c r="C1479" i="1"/>
  <c r="D1478" i="1"/>
  <c r="C1478" i="1"/>
  <c r="D1477" i="1"/>
  <c r="C1477" i="1"/>
  <c r="D1476" i="1"/>
  <c r="C1476" i="1"/>
  <c r="C1475" i="1"/>
  <c r="D1474" i="1"/>
  <c r="C1474" i="1"/>
  <c r="D1473" i="1"/>
  <c r="C1473" i="1"/>
  <c r="D1472" i="1"/>
  <c r="C1472" i="1"/>
  <c r="D1471" i="1"/>
  <c r="C1471" i="1"/>
  <c r="C1470" i="1"/>
  <c r="C1469" i="1"/>
  <c r="D1468" i="1"/>
  <c r="C1468" i="1"/>
  <c r="D1467" i="1"/>
  <c r="C1467" i="1"/>
  <c r="D1466" i="1"/>
  <c r="C1466" i="1"/>
  <c r="D1465" i="1"/>
  <c r="C1465" i="1"/>
  <c r="D1464" i="1"/>
  <c r="C1464" i="1"/>
  <c r="D1463" i="1"/>
  <c r="C1463" i="1"/>
  <c r="D1462" i="1"/>
  <c r="C1462" i="1"/>
  <c r="C1461" i="1"/>
  <c r="D1460" i="1"/>
  <c r="C1460" i="1"/>
  <c r="D1459" i="1"/>
  <c r="C1459" i="1"/>
  <c r="D1458" i="1"/>
  <c r="C1458" i="1"/>
  <c r="D1457" i="1"/>
  <c r="C1457" i="1"/>
  <c r="D1456" i="1"/>
  <c r="C1456" i="1"/>
  <c r="D1455" i="1"/>
  <c r="C1455" i="1"/>
  <c r="C1454" i="1"/>
  <c r="C1453" i="1"/>
  <c r="D1452" i="1"/>
  <c r="C1452" i="1"/>
  <c r="D1451" i="1"/>
  <c r="C1451" i="1"/>
  <c r="D1450" i="1"/>
  <c r="C1450" i="1"/>
  <c r="D1449" i="1"/>
  <c r="C1449" i="1"/>
  <c r="D1448" i="1"/>
  <c r="C1448" i="1"/>
  <c r="D1447" i="1"/>
  <c r="C1447" i="1"/>
  <c r="D1446" i="1"/>
  <c r="C1446" i="1"/>
  <c r="C1445" i="1"/>
  <c r="D1444" i="1"/>
  <c r="C1444" i="1"/>
  <c r="D1443" i="1"/>
  <c r="C1443" i="1"/>
  <c r="G1443" i="1" s="1"/>
  <c r="D1442" i="1"/>
  <c r="C1442" i="1"/>
  <c r="D1441" i="1"/>
  <c r="C1441" i="1"/>
  <c r="G1441" i="1" s="1"/>
  <c r="D1440" i="1"/>
  <c r="J1440" i="1" s="1"/>
  <c r="C1440" i="1"/>
  <c r="H1439" i="1"/>
  <c r="D1439" i="1"/>
  <c r="J1439" i="1" s="1"/>
  <c r="C1439" i="1"/>
  <c r="G1439" i="1" s="1"/>
  <c r="C1438" i="1"/>
  <c r="C1437" i="1"/>
  <c r="D1434" i="1"/>
  <c r="C1434" i="1"/>
  <c r="D1433" i="1"/>
  <c r="H1433" i="1" s="1"/>
  <c r="C1433" i="1"/>
  <c r="D1432" i="1"/>
  <c r="C1432" i="1"/>
  <c r="D1431" i="1"/>
  <c r="C1431" i="1"/>
  <c r="D1430" i="1"/>
  <c r="C1430" i="1"/>
  <c r="D1429" i="1"/>
  <c r="C1429" i="1"/>
  <c r="D1428" i="1"/>
  <c r="C1428" i="1"/>
  <c r="D1427" i="1"/>
  <c r="C1427" i="1"/>
  <c r="D1426" i="1"/>
  <c r="C1426" i="1"/>
  <c r="D1425" i="1"/>
  <c r="H1425" i="1" s="1"/>
  <c r="C1425" i="1"/>
  <c r="D1424" i="1"/>
  <c r="C1424" i="1"/>
  <c r="D1423" i="1"/>
  <c r="D1422" i="1"/>
  <c r="C1422" i="1"/>
  <c r="D1421" i="1"/>
  <c r="C1421" i="1"/>
  <c r="G1421" i="1" s="1"/>
  <c r="D1420" i="1"/>
  <c r="C1420" i="1"/>
  <c r="D1419" i="1"/>
  <c r="C1419" i="1"/>
  <c r="D1418" i="1"/>
  <c r="C1418" i="1"/>
  <c r="D1417" i="1"/>
  <c r="C1417" i="1"/>
  <c r="G1417" i="1" s="1"/>
  <c r="D1416" i="1"/>
  <c r="C1416" i="1"/>
  <c r="D1415" i="1"/>
  <c r="C1415" i="1"/>
  <c r="D1414" i="1"/>
  <c r="C1414" i="1"/>
  <c r="D1413" i="1"/>
  <c r="C1413" i="1"/>
  <c r="G1413" i="1" s="1"/>
  <c r="D1412" i="1"/>
  <c r="C1412" i="1"/>
  <c r="D1411" i="1"/>
  <c r="C1411" i="1"/>
  <c r="D1410" i="1"/>
  <c r="C1410" i="1"/>
  <c r="D1409" i="1"/>
  <c r="C1409" i="1"/>
  <c r="G1409" i="1" s="1"/>
  <c r="D1407" i="1"/>
  <c r="C1407" i="1"/>
  <c r="D1406" i="1"/>
  <c r="C1406" i="1"/>
  <c r="D1405" i="1"/>
  <c r="C1405" i="1"/>
  <c r="G1405" i="1" s="1"/>
  <c r="D1404" i="1"/>
  <c r="C1404" i="1"/>
  <c r="D1403" i="1"/>
  <c r="C1403" i="1"/>
  <c r="D1402" i="1"/>
  <c r="C1402" i="1"/>
  <c r="D1401" i="1"/>
  <c r="C1401" i="1"/>
  <c r="G1401" i="1" s="1"/>
  <c r="D1400" i="1"/>
  <c r="C1400" i="1"/>
  <c r="D1399" i="1"/>
  <c r="C1399" i="1"/>
  <c r="D1398" i="1"/>
  <c r="C1398" i="1"/>
  <c r="D1397" i="1"/>
  <c r="C1397" i="1"/>
  <c r="G1397" i="1" s="1"/>
  <c r="D1396" i="1"/>
  <c r="C1396" i="1"/>
  <c r="D1395" i="1"/>
  <c r="C1395" i="1"/>
  <c r="D1394" i="1"/>
  <c r="C1394" i="1"/>
  <c r="D1393" i="1"/>
  <c r="C1393" i="1"/>
  <c r="G1393" i="1" s="1"/>
  <c r="D1392" i="1"/>
  <c r="C1392" i="1"/>
  <c r="D1391" i="1"/>
  <c r="C1391" i="1"/>
  <c r="D1390" i="1"/>
  <c r="C1390" i="1"/>
  <c r="D1389" i="1"/>
  <c r="C1389" i="1"/>
  <c r="G1389" i="1" s="1"/>
  <c r="D1388" i="1"/>
  <c r="C1388" i="1"/>
  <c r="D1387" i="1"/>
  <c r="C1387" i="1"/>
  <c r="D1386" i="1"/>
  <c r="C1386" i="1"/>
  <c r="D1385" i="1"/>
  <c r="C1385" i="1"/>
  <c r="G1385" i="1" s="1"/>
  <c r="D1384" i="1"/>
  <c r="C1384" i="1"/>
  <c r="D1383" i="1"/>
  <c r="D1382" i="1"/>
  <c r="C1382" i="1"/>
  <c r="D1381" i="1"/>
  <c r="C1381" i="1"/>
  <c r="G1381" i="1" s="1"/>
  <c r="D1380" i="1"/>
  <c r="C1380" i="1"/>
  <c r="D1379" i="1"/>
  <c r="C1379" i="1"/>
  <c r="D1378" i="1"/>
  <c r="C1378" i="1"/>
  <c r="D1377" i="1"/>
  <c r="C1377" i="1"/>
  <c r="G1377" i="1" s="1"/>
  <c r="D1376" i="1"/>
  <c r="C1376" i="1"/>
  <c r="D1375" i="1"/>
  <c r="C1375" i="1"/>
  <c r="D1374" i="1"/>
  <c r="C1374" i="1"/>
  <c r="D1373" i="1"/>
  <c r="C1373" i="1"/>
  <c r="D1372" i="1"/>
  <c r="C1372" i="1"/>
  <c r="G1372" i="1" s="1"/>
  <c r="D1371" i="1"/>
  <c r="C1371" i="1"/>
  <c r="D1370" i="1"/>
  <c r="C1370" i="1"/>
  <c r="D1369" i="1"/>
  <c r="C1369" i="1"/>
  <c r="D1368" i="1"/>
  <c r="C1368" i="1"/>
  <c r="G1368" i="1" s="1"/>
  <c r="D1367" i="1"/>
  <c r="C1367" i="1"/>
  <c r="D1366" i="1"/>
  <c r="C1366" i="1"/>
  <c r="D1365" i="1"/>
  <c r="C1365" i="1"/>
  <c r="D1364" i="1"/>
  <c r="C1364" i="1"/>
  <c r="G1364" i="1" s="1"/>
  <c r="D1363" i="1"/>
  <c r="C1363" i="1"/>
  <c r="D1362" i="1"/>
  <c r="C1362" i="1"/>
  <c r="D1361" i="1"/>
  <c r="C1361" i="1"/>
  <c r="D1360" i="1"/>
  <c r="C1360" i="1"/>
  <c r="G1360" i="1" s="1"/>
  <c r="D1359" i="1"/>
  <c r="C1359" i="1"/>
  <c r="D1358" i="1"/>
  <c r="C1358" i="1"/>
  <c r="D1357" i="1"/>
  <c r="C1357" i="1"/>
  <c r="D1356" i="1"/>
  <c r="C1356" i="1"/>
  <c r="G1356" i="1" s="1"/>
  <c r="D1355" i="1"/>
  <c r="C1355" i="1"/>
  <c r="D1354" i="1"/>
  <c r="C1354" i="1"/>
  <c r="D1353" i="1"/>
  <c r="C1353" i="1"/>
  <c r="D1352" i="1"/>
  <c r="C1352" i="1"/>
  <c r="G1352" i="1" s="1"/>
  <c r="D1351" i="1"/>
  <c r="C1351" i="1"/>
  <c r="D1350" i="1"/>
  <c r="C1350" i="1"/>
  <c r="D1349" i="1"/>
  <c r="C1349" i="1"/>
  <c r="D1348" i="1"/>
  <c r="C1348" i="1"/>
  <c r="D1347" i="1"/>
  <c r="C1347" i="1"/>
  <c r="D1346" i="1"/>
  <c r="C1346" i="1"/>
  <c r="D1345" i="1"/>
  <c r="C1345" i="1"/>
  <c r="D1344" i="1"/>
  <c r="D1343" i="1"/>
  <c r="H1343" i="1" s="1"/>
  <c r="C1343" i="1"/>
  <c r="D1342" i="1"/>
  <c r="H1342" i="1" s="1"/>
  <c r="C1342" i="1"/>
  <c r="D1341" i="1"/>
  <c r="H1341" i="1" s="1"/>
  <c r="C1341" i="1"/>
  <c r="D1340" i="1"/>
  <c r="C1340" i="1"/>
  <c r="D1339" i="1"/>
  <c r="C1339" i="1"/>
  <c r="D1338" i="1"/>
  <c r="C1338" i="1"/>
  <c r="C1337" i="1"/>
  <c r="D1336" i="1"/>
  <c r="H1336" i="1" s="1"/>
  <c r="C1336" i="1"/>
  <c r="D1335" i="1"/>
  <c r="H1335" i="1" s="1"/>
  <c r="C1335" i="1"/>
  <c r="D1334" i="1"/>
  <c r="C1334" i="1"/>
  <c r="C1333" i="1"/>
  <c r="D1332" i="1"/>
  <c r="C1332" i="1"/>
  <c r="D1331" i="1"/>
  <c r="C1331" i="1"/>
  <c r="D1330" i="1"/>
  <c r="C1330" i="1"/>
  <c r="D1328" i="1"/>
  <c r="C1328" i="1"/>
  <c r="D1327" i="1"/>
  <c r="H1327" i="1" s="1"/>
  <c r="C1327" i="1"/>
  <c r="D1326" i="1"/>
  <c r="C1326" i="1"/>
  <c r="D1325" i="1"/>
  <c r="C1325" i="1"/>
  <c r="D1324" i="1"/>
  <c r="C1324" i="1"/>
  <c r="D1323" i="1"/>
  <c r="H1323" i="1" s="1"/>
  <c r="C1323" i="1"/>
  <c r="C1322" i="1"/>
  <c r="D1321" i="1"/>
  <c r="C1321" i="1"/>
  <c r="D1320" i="1"/>
  <c r="C1320" i="1"/>
  <c r="D1319" i="1"/>
  <c r="C1319" i="1"/>
  <c r="D1318" i="1"/>
  <c r="C1318" i="1"/>
  <c r="G1318" i="1" s="1"/>
  <c r="D1317" i="1"/>
  <c r="C1317" i="1"/>
  <c r="D1316" i="1"/>
  <c r="C1316" i="1"/>
  <c r="D1315" i="1"/>
  <c r="C1315" i="1"/>
  <c r="D1314" i="1"/>
  <c r="C1314" i="1"/>
  <c r="D1313" i="1"/>
  <c r="C1313" i="1"/>
  <c r="D1312" i="1"/>
  <c r="C1312" i="1"/>
  <c r="G1312" i="1" s="1"/>
  <c r="D1311" i="1"/>
  <c r="C1311" i="1"/>
  <c r="D1310" i="1"/>
  <c r="C1310" i="1"/>
  <c r="D1309" i="1"/>
  <c r="C1309" i="1"/>
  <c r="D1308" i="1"/>
  <c r="C1308" i="1"/>
  <c r="D1307" i="1"/>
  <c r="C1307" i="1"/>
  <c r="D1306" i="1"/>
  <c r="C1306" i="1"/>
  <c r="G1306" i="1" s="1"/>
  <c r="D1305" i="1"/>
  <c r="C1305" i="1"/>
  <c r="D1304" i="1"/>
  <c r="C1304" i="1"/>
  <c r="D1303" i="1"/>
  <c r="C1303" i="1"/>
  <c r="D1302" i="1"/>
  <c r="C1302" i="1"/>
  <c r="D1301" i="1"/>
  <c r="C1301" i="1"/>
  <c r="C1300" i="1"/>
  <c r="C1299"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H1286" i="1"/>
  <c r="D1286" i="1"/>
  <c r="C1286" i="1"/>
  <c r="G1286" i="1" s="1"/>
  <c r="D1285" i="1"/>
  <c r="H1285" i="1" s="1"/>
  <c r="C1285" i="1"/>
  <c r="H1284" i="1"/>
  <c r="D1284" i="1"/>
  <c r="C1284" i="1"/>
  <c r="G1284" i="1" s="1"/>
  <c r="D1283" i="1"/>
  <c r="H1283" i="1" s="1"/>
  <c r="C1283" i="1"/>
  <c r="H1282" i="1"/>
  <c r="D1282" i="1"/>
  <c r="C1282" i="1"/>
  <c r="G1282" i="1" s="1"/>
  <c r="D1281" i="1"/>
  <c r="H1281" i="1" s="1"/>
  <c r="C1281" i="1"/>
  <c r="H1280" i="1"/>
  <c r="D1280" i="1"/>
  <c r="C1280" i="1"/>
  <c r="G1280" i="1" s="1"/>
  <c r="D1279" i="1"/>
  <c r="H1279" i="1" s="1"/>
  <c r="C1279" i="1"/>
  <c r="D1278" i="1"/>
  <c r="H1278" i="1" s="1"/>
  <c r="C1278" i="1"/>
  <c r="D1277" i="1"/>
  <c r="H1277" i="1" s="1"/>
  <c r="C1277" i="1"/>
  <c r="H1276" i="1"/>
  <c r="D1276" i="1"/>
  <c r="C1276" i="1"/>
  <c r="G1276" i="1" s="1"/>
  <c r="D1275" i="1"/>
  <c r="H1275" i="1" s="1"/>
  <c r="C1275" i="1"/>
  <c r="D1274" i="1"/>
  <c r="H1274" i="1" s="1"/>
  <c r="C1274" i="1"/>
  <c r="D1273" i="1"/>
  <c r="H1273" i="1" s="1"/>
  <c r="C1273" i="1"/>
  <c r="H1272" i="1"/>
  <c r="D1272" i="1"/>
  <c r="C1272" i="1"/>
  <c r="G1272" i="1" s="1"/>
  <c r="D1271" i="1"/>
  <c r="H1271" i="1" s="1"/>
  <c r="C1271" i="1"/>
  <c r="H1270" i="1"/>
  <c r="D1270" i="1"/>
  <c r="C1270" i="1"/>
  <c r="G1270" i="1" s="1"/>
  <c r="D1269" i="1"/>
  <c r="H1269" i="1" s="1"/>
  <c r="C1269" i="1"/>
  <c r="H1268" i="1"/>
  <c r="D1268" i="1"/>
  <c r="C1268" i="1"/>
  <c r="G1268" i="1" s="1"/>
  <c r="D1267" i="1"/>
  <c r="H1267" i="1" s="1"/>
  <c r="C1267" i="1"/>
  <c r="H1266" i="1"/>
  <c r="D1266" i="1"/>
  <c r="C1266" i="1"/>
  <c r="G1266" i="1" s="1"/>
  <c r="D1265" i="1"/>
  <c r="H1265" i="1" s="1"/>
  <c r="C1265" i="1"/>
  <c r="D1264" i="1"/>
  <c r="H1264" i="1" s="1"/>
  <c r="C1264" i="1"/>
  <c r="D1263" i="1"/>
  <c r="H1263" i="1" s="1"/>
  <c r="C1263" i="1"/>
  <c r="H1262" i="1"/>
  <c r="D1262" i="1"/>
  <c r="C1262" i="1"/>
  <c r="G1262" i="1" s="1"/>
  <c r="D1261" i="1"/>
  <c r="H1261" i="1" s="1"/>
  <c r="C1261" i="1"/>
  <c r="H1260" i="1"/>
  <c r="D1260" i="1"/>
  <c r="C1260" i="1"/>
  <c r="G1260" i="1" s="1"/>
  <c r="D1259" i="1"/>
  <c r="H1259" i="1" s="1"/>
  <c r="C1259" i="1"/>
  <c r="H1258" i="1"/>
  <c r="D1258" i="1"/>
  <c r="C1258" i="1"/>
  <c r="G1258" i="1" s="1"/>
  <c r="D1257" i="1"/>
  <c r="H1257" i="1" s="1"/>
  <c r="C1257" i="1"/>
  <c r="H1256" i="1"/>
  <c r="D1256" i="1"/>
  <c r="C1256" i="1"/>
  <c r="G1256" i="1" s="1"/>
  <c r="D1255" i="1"/>
  <c r="H1255" i="1" s="1"/>
  <c r="C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H1245" i="1" s="1"/>
  <c r="C1245" i="1"/>
  <c r="D1244" i="1"/>
  <c r="C1244" i="1"/>
  <c r="G1244" i="1" s="1"/>
  <c r="D1243" i="1"/>
  <c r="H1243" i="1" s="1"/>
  <c r="C1243" i="1"/>
  <c r="H1242" i="1"/>
  <c r="D1242" i="1"/>
  <c r="C1242" i="1"/>
  <c r="G1242" i="1" s="1"/>
  <c r="D1241" i="1"/>
  <c r="H1241" i="1" s="1"/>
  <c r="C1241" i="1"/>
  <c r="H1240" i="1"/>
  <c r="D1240" i="1"/>
  <c r="C1240" i="1"/>
  <c r="G1240" i="1" s="1"/>
  <c r="D1239" i="1"/>
  <c r="H1239" i="1" s="1"/>
  <c r="C1239" i="1"/>
  <c r="H1238" i="1"/>
  <c r="D1238" i="1"/>
  <c r="C1238" i="1"/>
  <c r="G1238" i="1" s="1"/>
  <c r="D1237" i="1"/>
  <c r="H1237" i="1" s="1"/>
  <c r="C1237" i="1"/>
  <c r="H1236" i="1"/>
  <c r="D1236" i="1"/>
  <c r="C1236" i="1"/>
  <c r="G1236" i="1" s="1"/>
  <c r="D1235" i="1"/>
  <c r="H1235" i="1" s="1"/>
  <c r="C1235" i="1"/>
  <c r="H1234" i="1"/>
  <c r="D1234" i="1"/>
  <c r="C1234" i="1"/>
  <c r="G1234" i="1" s="1"/>
  <c r="D1233" i="1"/>
  <c r="H1233" i="1" s="1"/>
  <c r="C1233" i="1"/>
  <c r="H1232" i="1"/>
  <c r="D1232" i="1"/>
  <c r="C1232" i="1"/>
  <c r="G1232" i="1" s="1"/>
  <c r="D1231" i="1"/>
  <c r="H1231" i="1" s="1"/>
  <c r="C1231" i="1"/>
  <c r="H1230" i="1"/>
  <c r="D1230" i="1"/>
  <c r="C1230" i="1"/>
  <c r="G1230" i="1" s="1"/>
  <c r="D1229" i="1"/>
  <c r="H1229" i="1" s="1"/>
  <c r="C1229" i="1"/>
  <c r="H1228" i="1"/>
  <c r="D1228" i="1"/>
  <c r="C1228" i="1"/>
  <c r="G1228" i="1" s="1"/>
  <c r="D1227" i="1"/>
  <c r="H1227" i="1" s="1"/>
  <c r="C1227" i="1"/>
  <c r="H1226" i="1"/>
  <c r="D1226" i="1"/>
  <c r="C1226" i="1"/>
  <c r="G1226" i="1" s="1"/>
  <c r="D1225" i="1"/>
  <c r="C1225" i="1"/>
  <c r="D1224" i="1"/>
  <c r="C1224" i="1"/>
  <c r="D1223" i="1"/>
  <c r="D1222" i="1"/>
  <c r="D1221" i="1"/>
  <c r="H1221" i="1" s="1"/>
  <c r="C1221" i="1"/>
  <c r="G1221" i="1" s="1"/>
  <c r="D1220" i="1"/>
  <c r="H1220" i="1" s="1"/>
  <c r="C1220" i="1"/>
  <c r="G1220" i="1" s="1"/>
  <c r="D1219" i="1"/>
  <c r="H1219" i="1" s="1"/>
  <c r="C1219" i="1"/>
  <c r="G1219" i="1" s="1"/>
  <c r="D1218" i="1"/>
  <c r="H1218" i="1" s="1"/>
  <c r="C1218" i="1"/>
  <c r="G1218" i="1" s="1"/>
  <c r="D1217" i="1"/>
  <c r="C1217" i="1"/>
  <c r="D1216" i="1"/>
  <c r="C1216" i="1"/>
  <c r="D1215" i="1"/>
  <c r="C1215" i="1"/>
  <c r="D1214" i="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G1166" i="1" s="1"/>
  <c r="D1165" i="1"/>
  <c r="H1165" i="1" s="1"/>
  <c r="C1165" i="1"/>
  <c r="G1165" i="1" s="1"/>
  <c r="D1164" i="1"/>
  <c r="H1164" i="1" s="1"/>
  <c r="C1164" i="1"/>
  <c r="G1164" i="1" s="1"/>
  <c r="D1163" i="1"/>
  <c r="H1163" i="1" s="1"/>
  <c r="C1163" i="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D1155" i="1"/>
  <c r="C1155" i="1"/>
  <c r="D1154" i="1"/>
  <c r="C1154" i="1"/>
  <c r="D1151" i="1"/>
  <c r="H1151" i="1" s="1"/>
  <c r="C1151" i="1"/>
  <c r="G1151" i="1" s="1"/>
  <c r="D1150" i="1"/>
  <c r="H1150" i="1" s="1"/>
  <c r="C1150" i="1"/>
  <c r="G1150" i="1" s="1"/>
  <c r="D1149" i="1"/>
  <c r="H1149" i="1" s="1"/>
  <c r="C1149" i="1"/>
  <c r="G1149" i="1" s="1"/>
  <c r="D1148" i="1"/>
  <c r="H1148" i="1" s="1"/>
  <c r="C1148" i="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H1124" i="1" s="1"/>
  <c r="C1124" i="1"/>
  <c r="G1124" i="1" s="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C1117" i="1"/>
  <c r="G1117" i="1" s="1"/>
  <c r="D1116" i="1"/>
  <c r="C1116" i="1"/>
  <c r="G1116" i="1" s="1"/>
  <c r="D1115" i="1"/>
  <c r="C1115" i="1"/>
  <c r="G1115" i="1" s="1"/>
  <c r="D1114" i="1"/>
  <c r="C1114" i="1"/>
  <c r="G1114" i="1" s="1"/>
  <c r="D1113" i="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D1065" i="1"/>
  <c r="H1065" i="1" s="1"/>
  <c r="C1065" i="1"/>
  <c r="G1065" i="1" s="1"/>
  <c r="D1064" i="1"/>
  <c r="C1064" i="1"/>
  <c r="D1063" i="1"/>
  <c r="H1063" i="1" s="1"/>
  <c r="C1063" i="1"/>
  <c r="G1063" i="1" s="1"/>
  <c r="D1062" i="1"/>
  <c r="H1062" i="1" s="1"/>
  <c r="C1062" i="1"/>
  <c r="G1062" i="1" s="1"/>
  <c r="D1061" i="1"/>
  <c r="H1061" i="1" s="1"/>
  <c r="C1061" i="1"/>
  <c r="G1061" i="1" s="1"/>
  <c r="D1060" i="1"/>
  <c r="C1060" i="1"/>
  <c r="G1060" i="1" s="1"/>
  <c r="D1059" i="1"/>
  <c r="C1059" i="1"/>
  <c r="G1059" i="1" s="1"/>
  <c r="D1058" i="1"/>
  <c r="C1058" i="1"/>
  <c r="G1058" i="1" s="1"/>
  <c r="D1057" i="1"/>
  <c r="C1057" i="1"/>
  <c r="G1057" i="1" s="1"/>
  <c r="D1056" i="1"/>
  <c r="D1055" i="1"/>
  <c r="C1055" i="1"/>
  <c r="G1055" i="1" s="1"/>
  <c r="D1054" i="1"/>
  <c r="C1054" i="1"/>
  <c r="G1054" i="1" s="1"/>
  <c r="D1053" i="1"/>
  <c r="C1053" i="1"/>
  <c r="G1053" i="1" s="1"/>
  <c r="D1052" i="1"/>
  <c r="C1052" i="1"/>
  <c r="G1052" i="1" s="1"/>
  <c r="D1051" i="1"/>
  <c r="C1051" i="1"/>
  <c r="G1051" i="1" s="1"/>
  <c r="D1050" i="1"/>
  <c r="C1050" i="1"/>
  <c r="G1050" i="1" s="1"/>
  <c r="D1049" i="1"/>
  <c r="C1049" i="1"/>
  <c r="G1049" i="1" s="1"/>
  <c r="C1048" i="1"/>
  <c r="C1047" i="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D1032" i="1"/>
  <c r="C1032" i="1"/>
  <c r="D1031" i="1"/>
  <c r="C1031" i="1"/>
  <c r="G1031" i="1" s="1"/>
  <c r="D1030" i="1"/>
  <c r="C1030" i="1"/>
  <c r="D1029" i="1"/>
  <c r="C1029" i="1"/>
  <c r="G1029" i="1" s="1"/>
  <c r="D1028" i="1"/>
  <c r="C1028" i="1"/>
  <c r="G1028" i="1" s="1"/>
  <c r="D1027" i="1"/>
  <c r="C1027" i="1"/>
  <c r="G1027" i="1" s="1"/>
  <c r="D1026" i="1"/>
  <c r="H1026" i="1" s="1"/>
  <c r="C1026" i="1"/>
  <c r="G1026" i="1" s="1"/>
  <c r="D1025" i="1"/>
  <c r="H1025" i="1" s="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1" i="1"/>
  <c r="C1011" i="1"/>
  <c r="G1011" i="1" s="1"/>
  <c r="D1010" i="1"/>
  <c r="C1010" i="1"/>
  <c r="G1010" i="1" s="1"/>
  <c r="D1009" i="1"/>
  <c r="C1009" i="1"/>
  <c r="G1009" i="1" s="1"/>
  <c r="D1008" i="1"/>
  <c r="C1008" i="1"/>
  <c r="C1007" i="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C997" i="1"/>
  <c r="D996" i="1"/>
  <c r="C996" i="1"/>
  <c r="G996" i="1" s="1"/>
  <c r="D995" i="1"/>
  <c r="C995" i="1"/>
  <c r="G995" i="1" s="1"/>
  <c r="D994" i="1"/>
  <c r="C994" i="1"/>
  <c r="G994" i="1" s="1"/>
  <c r="D993" i="1"/>
  <c r="C993" i="1"/>
  <c r="G993" i="1" s="1"/>
  <c r="D992" i="1"/>
  <c r="C992" i="1"/>
  <c r="G992" i="1" s="1"/>
  <c r="D991" i="1"/>
  <c r="C991" i="1"/>
  <c r="G991" i="1" s="1"/>
  <c r="D989" i="1"/>
  <c r="C989" i="1"/>
  <c r="G989" i="1" s="1"/>
  <c r="D988" i="1"/>
  <c r="C988" i="1"/>
  <c r="G988" i="1" s="1"/>
  <c r="D987" i="1"/>
  <c r="C987" i="1"/>
  <c r="G987" i="1" s="1"/>
  <c r="D986" i="1"/>
  <c r="C986" i="1"/>
  <c r="G986" i="1" s="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H891" i="1" s="1"/>
  <c r="C891" i="1"/>
  <c r="D890" i="1"/>
  <c r="H890" i="1" s="1"/>
  <c r="C890" i="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D845" i="1"/>
  <c r="H845" i="1" s="1"/>
  <c r="C845" i="1"/>
  <c r="D844" i="1"/>
  <c r="H844" i="1" s="1"/>
  <c r="C844" i="1"/>
  <c r="D843" i="1"/>
  <c r="H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D753" i="1"/>
  <c r="H753" i="1" s="1"/>
  <c r="C753" i="1"/>
  <c r="D752" i="1"/>
  <c r="H752" i="1" s="1"/>
  <c r="C752" i="1"/>
  <c r="D751" i="1"/>
  <c r="H751" i="1" s="1"/>
  <c r="C751" i="1"/>
  <c r="D750" i="1"/>
  <c r="H750" i="1" s="1"/>
  <c r="C750" i="1"/>
  <c r="D749" i="1"/>
  <c r="H749" i="1" s="1"/>
  <c r="C749" i="1"/>
  <c r="D748" i="1"/>
  <c r="C748" i="1"/>
  <c r="D747" i="1"/>
  <c r="C747" i="1"/>
  <c r="D746" i="1"/>
  <c r="C746" i="1"/>
  <c r="D745" i="1"/>
  <c r="H745" i="1" s="1"/>
  <c r="C745" i="1"/>
  <c r="D744" i="1"/>
  <c r="C744" i="1"/>
  <c r="D743" i="1"/>
  <c r="C743" i="1"/>
  <c r="D742" i="1"/>
  <c r="C742" i="1"/>
  <c r="D741" i="1"/>
  <c r="H741" i="1" s="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4" i="1"/>
  <c r="C644" i="1"/>
  <c r="D643" i="1"/>
  <c r="C643" i="1"/>
  <c r="D642" i="1"/>
  <c r="C642" i="1"/>
  <c r="D641" i="1"/>
  <c r="C641" i="1"/>
  <c r="D632" i="1"/>
  <c r="C632" i="1"/>
  <c r="D631" i="1"/>
  <c r="C631" i="1"/>
  <c r="D628" i="1"/>
  <c r="C628" i="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C597" i="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C441" i="1"/>
  <c r="H441" i="1" s="1"/>
  <c r="D440" i="1"/>
  <c r="C440" i="1"/>
  <c r="H440" i="1" s="1"/>
  <c r="D439" i="1"/>
  <c r="C439" i="1"/>
  <c r="H439" i="1" s="1"/>
  <c r="D438" i="1"/>
  <c r="C438" i="1"/>
  <c r="H438" i="1" s="1"/>
  <c r="D437" i="1"/>
  <c r="C437" i="1"/>
  <c r="H437" i="1" s="1"/>
  <c r="C436" i="1"/>
  <c r="D435" i="1"/>
  <c r="C435" i="1"/>
  <c r="H435" i="1" s="1"/>
  <c r="D434" i="1"/>
  <c r="C434" i="1"/>
  <c r="H434" i="1" s="1"/>
  <c r="D433" i="1"/>
  <c r="C433" i="1"/>
  <c r="H433" i="1" s="1"/>
  <c r="D432" i="1"/>
  <c r="C432" i="1"/>
  <c r="H432" i="1" s="1"/>
  <c r="D431" i="1"/>
  <c r="C431" i="1"/>
  <c r="H431" i="1" s="1"/>
  <c r="D430" i="1"/>
  <c r="C430" i="1"/>
  <c r="H430" i="1" s="1"/>
  <c r="C429" i="1"/>
  <c r="H429" i="1" s="1"/>
  <c r="D428" i="1"/>
  <c r="C428" i="1"/>
  <c r="H428" i="1" s="1"/>
  <c r="D427" i="1"/>
  <c r="C427" i="1"/>
  <c r="H427" i="1" s="1"/>
  <c r="D426" i="1"/>
  <c r="C426" i="1"/>
  <c r="H426" i="1" s="1"/>
  <c r="D425" i="1"/>
  <c r="C425" i="1"/>
  <c r="H425" i="1" s="1"/>
  <c r="C424" i="1"/>
  <c r="D423" i="1"/>
  <c r="C423" i="1"/>
  <c r="H423" i="1" s="1"/>
  <c r="D422" i="1"/>
  <c r="C422" i="1"/>
  <c r="H422" i="1" s="1"/>
  <c r="C421" i="1"/>
  <c r="H421" i="1" s="1"/>
  <c r="D420" i="1"/>
  <c r="C420" i="1"/>
  <c r="H420" i="1" s="1"/>
  <c r="D419" i="1"/>
  <c r="C419" i="1"/>
  <c r="H419" i="1" s="1"/>
  <c r="D418" i="1"/>
  <c r="C418" i="1"/>
  <c r="H418" i="1" s="1"/>
  <c r="D417" i="1"/>
  <c r="C417" i="1"/>
  <c r="H417" i="1" s="1"/>
  <c r="C416" i="1"/>
  <c r="C415" i="1"/>
  <c r="D413" i="1"/>
  <c r="D406" i="1"/>
  <c r="C406" i="1"/>
  <c r="D405" i="1"/>
  <c r="C405" i="1"/>
  <c r="D404" i="1"/>
  <c r="C404" i="1"/>
  <c r="D401" i="1"/>
  <c r="C401" i="1"/>
  <c r="D400" i="1"/>
  <c r="C400" i="1"/>
  <c r="D399" i="1"/>
  <c r="C399" i="1"/>
  <c r="D398" i="1"/>
  <c r="C398" i="1"/>
  <c r="D397" i="1"/>
  <c r="C397" i="1"/>
  <c r="D396" i="1"/>
  <c r="C396" i="1"/>
  <c r="D395" i="1"/>
  <c r="D394" i="1"/>
  <c r="C394" i="1"/>
  <c r="D393" i="1"/>
  <c r="C393" i="1"/>
  <c r="D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D339" i="1"/>
  <c r="C339" i="1"/>
  <c r="D338" i="1"/>
  <c r="C338" i="1"/>
  <c r="D337" i="1"/>
  <c r="C337" i="1"/>
  <c r="D336" i="1"/>
  <c r="C336" i="1"/>
  <c r="D335" i="1"/>
  <c r="C335" i="1"/>
  <c r="C334" i="1"/>
  <c r="D333" i="1"/>
  <c r="C333" i="1"/>
  <c r="D332" i="1"/>
  <c r="C332" i="1"/>
  <c r="C331" i="1"/>
  <c r="D330" i="1"/>
  <c r="C330" i="1"/>
  <c r="D329" i="1"/>
  <c r="C329" i="1"/>
  <c r="D328" i="1"/>
  <c r="C328" i="1"/>
  <c r="D327" i="1"/>
  <c r="C327" i="1"/>
  <c r="C326" i="1"/>
  <c r="D325" i="1"/>
  <c r="C325" i="1"/>
  <c r="D324" i="1"/>
  <c r="C324" i="1"/>
  <c r="D323" i="1"/>
  <c r="C323" i="1"/>
  <c r="D322" i="1"/>
  <c r="C322" i="1"/>
  <c r="C321" i="1"/>
  <c r="D320" i="1"/>
  <c r="C320" i="1"/>
  <c r="D319" i="1"/>
  <c r="C319" i="1"/>
  <c r="D318" i="1"/>
  <c r="C318" i="1"/>
  <c r="D317" i="1"/>
  <c r="C317" i="1"/>
  <c r="D316" i="1"/>
  <c r="C316" i="1"/>
  <c r="D315" i="1"/>
  <c r="C315" i="1"/>
  <c r="D314" i="1"/>
  <c r="C314" i="1"/>
  <c r="D313" i="1"/>
  <c r="C313" i="1"/>
  <c r="C312" i="1"/>
  <c r="D311" i="1"/>
  <c r="C311" i="1"/>
  <c r="D310" i="1"/>
  <c r="C310" i="1"/>
  <c r="D309" i="1"/>
  <c r="C309" i="1"/>
  <c r="D308" i="1"/>
  <c r="C308" i="1"/>
  <c r="C307" i="1"/>
  <c r="D305" i="1"/>
  <c r="C305" i="1"/>
  <c r="D304" i="1"/>
  <c r="C304" i="1"/>
  <c r="D303" i="1"/>
  <c r="C303" i="1"/>
  <c r="D302" i="1"/>
  <c r="C302" i="1"/>
  <c r="D301" i="1"/>
  <c r="C301" i="1"/>
  <c r="D300" i="1"/>
  <c r="C300" i="1"/>
  <c r="D299" i="1"/>
  <c r="C299" i="1"/>
  <c r="D298" i="1"/>
  <c r="C298" i="1"/>
  <c r="D297" i="1"/>
  <c r="C297" i="1"/>
  <c r="D296" i="1"/>
  <c r="C296" i="1"/>
  <c r="D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D254" i="1"/>
  <c r="C254" i="1"/>
  <c r="D253" i="1"/>
  <c r="C253" i="1"/>
  <c r="D252" i="1"/>
  <c r="C252" i="1"/>
  <c r="D251" i="1"/>
  <c r="C251" i="1"/>
  <c r="D250" i="1"/>
  <c r="C250" i="1"/>
  <c r="D249" i="1"/>
  <c r="C249" i="1"/>
  <c r="C248" i="1"/>
  <c r="D247" i="1"/>
  <c r="C247" i="1"/>
  <c r="D246" i="1"/>
  <c r="C246" i="1"/>
  <c r="D245" i="1"/>
  <c r="C245" i="1"/>
  <c r="D244" i="1"/>
  <c r="C244" i="1"/>
  <c r="D243" i="1"/>
  <c r="C243" i="1"/>
  <c r="D242" i="1"/>
  <c r="C242" i="1"/>
  <c r="D241" i="1"/>
  <c r="C241" i="1"/>
  <c r="D240" i="1"/>
  <c r="C240" i="1"/>
  <c r="D239" i="1"/>
  <c r="C239" i="1"/>
  <c r="D238" i="1"/>
  <c r="C238" i="1"/>
  <c r="D237" i="1"/>
  <c r="C237"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D172" i="1"/>
  <c r="C172" i="1"/>
  <c r="D171" i="1"/>
  <c r="C171" i="1"/>
  <c r="D170" i="1"/>
  <c r="C170" i="1"/>
  <c r="D169" i="1"/>
  <c r="C169" i="1"/>
  <c r="D168" i="1"/>
  <c r="C168" i="1"/>
  <c r="D167" i="1"/>
  <c r="C167" i="1"/>
  <c r="D166" i="1"/>
  <c r="C166" i="1"/>
  <c r="C165" i="1"/>
  <c r="D164" i="1"/>
  <c r="C164" i="1"/>
  <c r="D163" i="1"/>
  <c r="C163" i="1"/>
  <c r="D162" i="1"/>
  <c r="C162" i="1"/>
  <c r="D161" i="1"/>
  <c r="C161" i="1"/>
  <c r="C160" i="1"/>
  <c r="D158" i="1"/>
  <c r="C158" i="1"/>
  <c r="H158" i="1" s="1"/>
  <c r="D157" i="1"/>
  <c r="C157" i="1"/>
  <c r="D156" i="1"/>
  <c r="C156" i="1"/>
  <c r="H156" i="1" s="1"/>
  <c r="C155" i="1"/>
  <c r="D154" i="1"/>
  <c r="C154" i="1"/>
  <c r="D153" i="1"/>
  <c r="C153" i="1"/>
  <c r="D152" i="1"/>
  <c r="C152" i="1"/>
  <c r="H152" i="1" s="1"/>
  <c r="D151" i="1"/>
  <c r="C151" i="1"/>
  <c r="D150" i="1"/>
  <c r="C150" i="1"/>
  <c r="H150" i="1" s="1"/>
  <c r="C149" i="1"/>
  <c r="D146" i="1"/>
  <c r="C146" i="1"/>
  <c r="D145" i="1"/>
  <c r="C145" i="1"/>
  <c r="D144" i="1"/>
  <c r="C144" i="1"/>
  <c r="D143" i="1"/>
  <c r="C143" i="1"/>
  <c r="D142" i="1"/>
  <c r="C142" i="1"/>
  <c r="D141" i="1"/>
  <c r="C141" i="1"/>
  <c r="D140" i="1"/>
  <c r="C140" i="1"/>
  <c r="D139" i="1"/>
  <c r="C139" i="1"/>
  <c r="D138" i="1"/>
  <c r="C138" i="1"/>
  <c r="D137" i="1"/>
  <c r="C137" i="1"/>
  <c r="D136" i="1"/>
  <c r="D135" i="1"/>
  <c r="D134" i="1"/>
  <c r="C134" i="1"/>
  <c r="D133" i="1"/>
  <c r="C133" i="1"/>
  <c r="D132" i="1"/>
  <c r="C132" i="1"/>
  <c r="D131" i="1"/>
  <c r="C131" i="1"/>
  <c r="C130" i="1"/>
  <c r="C129" i="1"/>
  <c r="D128" i="1"/>
  <c r="C128" i="1"/>
  <c r="D127" i="1"/>
  <c r="C127" i="1"/>
  <c r="D126" i="1"/>
  <c r="C126" i="1"/>
  <c r="D125" i="1"/>
  <c r="C125" i="1"/>
  <c r="D124" i="1"/>
  <c r="D123" i="1"/>
  <c r="C123" i="1"/>
  <c r="D122" i="1"/>
  <c r="C122" i="1"/>
  <c r="D121" i="1"/>
  <c r="D120" i="1"/>
  <c r="D119" i="1"/>
  <c r="C119" i="1"/>
  <c r="D118" i="1"/>
  <c r="C118" i="1"/>
  <c r="D117" i="1"/>
  <c r="C117" i="1"/>
  <c r="H117" i="1" s="1"/>
  <c r="C116" i="1"/>
  <c r="D115" i="1"/>
  <c r="C115" i="1"/>
  <c r="H115" i="1" s="1"/>
  <c r="D114" i="1"/>
  <c r="C114" i="1"/>
  <c r="H114" i="1" s="1"/>
  <c r="D113" i="1"/>
  <c r="C113" i="1"/>
  <c r="D112" i="1"/>
  <c r="C112" i="1"/>
  <c r="D111" i="1"/>
  <c r="C111" i="1"/>
  <c r="D110" i="1"/>
  <c r="C110" i="1"/>
  <c r="D109" i="1"/>
  <c r="C109" i="1"/>
  <c r="H109" i="1" s="1"/>
  <c r="D108" i="1"/>
  <c r="C108" i="1"/>
  <c r="D107" i="1"/>
  <c r="C107" i="1"/>
  <c r="H107" i="1" s="1"/>
  <c r="D106" i="1"/>
  <c r="C106" i="1"/>
  <c r="D105" i="1"/>
  <c r="C105" i="1"/>
  <c r="D104" i="1"/>
  <c r="C104" i="1"/>
  <c r="D103" i="1"/>
  <c r="C103" i="1"/>
  <c r="H103" i="1" s="1"/>
  <c r="D101" i="1"/>
  <c r="C101" i="1"/>
  <c r="H101" i="1" s="1"/>
  <c r="D100" i="1"/>
  <c r="C100" i="1"/>
  <c r="D99" i="1"/>
  <c r="C99" i="1"/>
  <c r="H99" i="1" s="1"/>
  <c r="D98" i="1"/>
  <c r="C98" i="1"/>
  <c r="H98" i="1" s="1"/>
  <c r="D97" i="1"/>
  <c r="C97" i="1"/>
  <c r="D96" i="1"/>
  <c r="C96" i="1"/>
  <c r="H96" i="1" s="1"/>
  <c r="D95" i="1"/>
  <c r="C95" i="1"/>
  <c r="D94" i="1"/>
  <c r="C94" i="1"/>
  <c r="H94" i="1" s="1"/>
  <c r="D93" i="1"/>
  <c r="C93" i="1"/>
  <c r="D92" i="1"/>
  <c r="C92" i="1"/>
  <c r="D91" i="1"/>
  <c r="C91" i="1"/>
  <c r="D90" i="1"/>
  <c r="C90" i="1"/>
  <c r="H90" i="1" s="1"/>
  <c r="D89" i="1"/>
  <c r="C89" i="1"/>
  <c r="D88" i="1"/>
  <c r="C88" i="1"/>
  <c r="D87" i="1"/>
  <c r="C87" i="1"/>
  <c r="D86" i="1"/>
  <c r="C86" i="1"/>
  <c r="D85" i="1"/>
  <c r="C85" i="1"/>
  <c r="D84" i="1"/>
  <c r="C84" i="1"/>
  <c r="D83" i="1"/>
  <c r="C83" i="1"/>
  <c r="D82" i="1"/>
  <c r="C82" i="1"/>
  <c r="H82" i="1" s="1"/>
  <c r="D81" i="1"/>
  <c r="C81" i="1"/>
  <c r="D80" i="1"/>
  <c r="C80" i="1"/>
  <c r="D79" i="1"/>
  <c r="C79" i="1"/>
  <c r="D77" i="1"/>
  <c r="C77" i="1"/>
  <c r="D76" i="1"/>
  <c r="C76" i="1"/>
  <c r="D75" i="1"/>
  <c r="C75" i="1"/>
  <c r="H75" i="1" s="1"/>
  <c r="D74" i="1"/>
  <c r="C74" i="1"/>
  <c r="D73" i="1"/>
  <c r="C73" i="1"/>
  <c r="D72" i="1"/>
  <c r="C72" i="1"/>
  <c r="H72" i="1" s="1"/>
  <c r="D71" i="1"/>
  <c r="C71" i="1"/>
  <c r="D70" i="1"/>
  <c r="C70" i="1"/>
  <c r="H70" i="1" s="1"/>
  <c r="D69" i="1"/>
  <c r="C69" i="1"/>
  <c r="H69" i="1" s="1"/>
  <c r="D68" i="1"/>
  <c r="C68" i="1"/>
  <c r="H68" i="1" s="1"/>
  <c r="D67" i="1"/>
  <c r="C67" i="1"/>
  <c r="H67" i="1" s="1"/>
  <c r="D66" i="1"/>
  <c r="C66" i="1"/>
  <c r="H66" i="1" s="1"/>
  <c r="D65" i="1"/>
  <c r="C65" i="1"/>
  <c r="D64" i="1"/>
  <c r="C64" i="1"/>
  <c r="D63" i="1"/>
  <c r="C63" i="1"/>
  <c r="D62" i="1"/>
  <c r="C62" i="1"/>
  <c r="D61" i="1"/>
  <c r="C61" i="1"/>
  <c r="H61" i="1" s="1"/>
  <c r="D60" i="1"/>
  <c r="C60" i="1"/>
  <c r="H60" i="1" s="1"/>
  <c r="D59" i="1"/>
  <c r="C59" i="1"/>
  <c r="H59" i="1" s="1"/>
  <c r="D58" i="1"/>
  <c r="C58" i="1"/>
  <c r="H58" i="1" s="1"/>
  <c r="D57" i="1"/>
  <c r="C57" i="1"/>
  <c r="H57" i="1" s="1"/>
  <c r="D56" i="1"/>
  <c r="C56" i="1"/>
  <c r="H56" i="1" s="1"/>
  <c r="D55" i="1"/>
  <c r="C55" i="1"/>
  <c r="H55" i="1" s="1"/>
  <c r="D54" i="1"/>
  <c r="C54" i="1"/>
  <c r="D53" i="1"/>
  <c r="C53" i="1"/>
  <c r="D52" i="1"/>
  <c r="C52" i="1"/>
  <c r="H52" i="1" s="1"/>
  <c r="D51" i="1"/>
  <c r="C51" i="1"/>
  <c r="H51" i="1" s="1"/>
  <c r="D50" i="1"/>
  <c r="C50" i="1"/>
  <c r="D49" i="1"/>
  <c r="C49" i="1"/>
  <c r="D48" i="1"/>
  <c r="C48" i="1"/>
  <c r="G48" i="1" s="1"/>
  <c r="D47" i="1"/>
  <c r="C47" i="1"/>
  <c r="D45" i="1"/>
  <c r="H45" i="1" s="1"/>
  <c r="C45" i="1"/>
  <c r="D44" i="1"/>
  <c r="H44" i="1" s="1"/>
  <c r="C44" i="1"/>
  <c r="D43" i="1"/>
  <c r="H43" i="1" s="1"/>
  <c r="C43" i="1"/>
  <c r="D42" i="1"/>
  <c r="H42" i="1" s="1"/>
  <c r="C42" i="1"/>
  <c r="D41" i="1"/>
  <c r="H41" i="1" s="1"/>
  <c r="C41" i="1"/>
  <c r="D40" i="1"/>
  <c r="D39" i="1"/>
  <c r="H39" i="1" s="1"/>
  <c r="C39" i="1"/>
  <c r="D38" i="1"/>
  <c r="C38" i="1"/>
  <c r="D37" i="1"/>
  <c r="C37" i="1"/>
  <c r="D36" i="1"/>
  <c r="C36" i="1"/>
  <c r="D35" i="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D24" i="1"/>
  <c r="C24" i="1"/>
  <c r="D23" i="1"/>
  <c r="C23" i="1"/>
  <c r="D22" i="1"/>
  <c r="C22" i="1"/>
  <c r="D21" i="1"/>
  <c r="C21" i="1"/>
  <c r="D20" i="1"/>
  <c r="C20" i="1"/>
  <c r="D19" i="1"/>
  <c r="C19" i="1"/>
  <c r="D18" i="1"/>
  <c r="C18" i="1"/>
  <c r="D17" i="1"/>
  <c r="C17" i="1"/>
  <c r="D16" i="1"/>
  <c r="C16" i="1"/>
  <c r="D15" i="1"/>
  <c r="C15" i="1"/>
  <c r="D14" i="1"/>
  <c r="C14" i="1"/>
  <c r="D13" i="1"/>
  <c r="D12" i="1"/>
  <c r="C12" i="1"/>
  <c r="D11" i="1"/>
  <c r="C11" i="1"/>
  <c r="D10" i="1"/>
  <c r="C10" i="1"/>
  <c r="D9" i="1"/>
  <c r="C9" i="1"/>
  <c r="D8" i="1"/>
  <c r="C8" i="1"/>
  <c r="D7" i="1"/>
  <c r="C7" i="1"/>
  <c r="D6" i="1"/>
  <c r="C6" i="1"/>
  <c r="D5" i="1"/>
  <c r="C5" i="1"/>
  <c r="D4" i="1"/>
  <c r="E32" i="9" l="1"/>
  <c r="B32" i="9" s="1"/>
  <c r="H1498" i="1"/>
  <c r="G1495" i="1"/>
  <c r="D6" i="8"/>
  <c r="C1481" i="1" s="1"/>
  <c r="G1481" i="1" s="1"/>
  <c r="G1493" i="1"/>
  <c r="H1494" i="1"/>
  <c r="H1490" i="1"/>
  <c r="H628" i="1"/>
  <c r="F128" i="4"/>
  <c r="H119" i="1"/>
  <c r="H118" i="1"/>
  <c r="H113" i="1"/>
  <c r="H108" i="1"/>
  <c r="H112" i="1"/>
  <c r="H111" i="1"/>
  <c r="F112" i="4"/>
  <c r="H110" i="1"/>
  <c r="H106" i="1"/>
  <c r="H105" i="1"/>
  <c r="H104" i="1"/>
  <c r="H100" i="1"/>
  <c r="H97" i="1"/>
  <c r="H95" i="1"/>
  <c r="H93" i="1"/>
  <c r="H92" i="1"/>
  <c r="H87" i="1"/>
  <c r="H91" i="1"/>
  <c r="H89" i="1"/>
  <c r="E82" i="4"/>
  <c r="D78" i="1" s="1"/>
  <c r="H88" i="1"/>
  <c r="H85" i="1"/>
  <c r="H79" i="1"/>
  <c r="H84" i="1"/>
  <c r="H83" i="1"/>
  <c r="H81" i="1"/>
  <c r="H80" i="1"/>
  <c r="H73" i="1"/>
  <c r="H77" i="1"/>
  <c r="H76" i="1"/>
  <c r="H74" i="1"/>
  <c r="H71" i="1"/>
  <c r="H63" i="1"/>
  <c r="H62" i="1"/>
  <c r="G50" i="1"/>
  <c r="H54" i="1"/>
  <c r="H53" i="1"/>
  <c r="G47" i="1"/>
  <c r="G49" i="1"/>
  <c r="E7" i="4"/>
  <c r="D3" i="1" s="1"/>
  <c r="H3" i="1" s="1"/>
  <c r="D411" i="1"/>
  <c r="H1064" i="1"/>
  <c r="H1224" i="1"/>
  <c r="E45" i="9"/>
  <c r="B45" i="9" s="1"/>
  <c r="E295" i="9"/>
  <c r="B295" i="9" s="1"/>
  <c r="H151" i="1"/>
  <c r="D7" i="5"/>
  <c r="H1429" i="1"/>
  <c r="H1215" i="1"/>
  <c r="H1216" i="1"/>
  <c r="H1217" i="1"/>
  <c r="H1222" i="1"/>
  <c r="H1223" i="1"/>
  <c r="C1214" i="1"/>
  <c r="H1214" i="1" s="1"/>
  <c r="E281" i="9"/>
  <c r="B281" i="9" s="1"/>
  <c r="H1244" i="1"/>
  <c r="E285" i="9"/>
  <c r="B285" i="9" s="1"/>
  <c r="H1154" i="1"/>
  <c r="H1155" i="1"/>
  <c r="H1475" i="1"/>
  <c r="H1469" i="1"/>
  <c r="H1470" i="1"/>
  <c r="E5" i="7"/>
  <c r="H1461" i="1"/>
  <c r="D1453" i="1"/>
  <c r="H1453" i="1" s="1"/>
  <c r="I1441" i="1"/>
  <c r="H1441" i="1"/>
  <c r="J1441" i="1"/>
  <c r="J1442" i="1"/>
  <c r="I1443" i="1"/>
  <c r="H1443" i="1"/>
  <c r="J1443" i="1"/>
  <c r="J1444" i="1"/>
  <c r="H1438" i="1"/>
  <c r="C1436" i="1"/>
  <c r="H29" i="3"/>
  <c r="H1445" i="1"/>
  <c r="H1454" i="1"/>
  <c r="J1445" i="1"/>
  <c r="D1437" i="1"/>
  <c r="H1437" i="1" s="1"/>
  <c r="G1444" i="1"/>
  <c r="H1444" i="1"/>
  <c r="I29" i="3"/>
  <c r="D1436" i="1"/>
  <c r="H1436" i="1" s="1"/>
  <c r="G1442" i="1"/>
  <c r="H1442" i="1"/>
  <c r="G1440" i="1"/>
  <c r="H1440" i="1"/>
  <c r="I1439" i="1"/>
  <c r="G1437" i="1"/>
  <c r="G315" i="9"/>
  <c r="E315" i="9" s="1"/>
  <c r="B315" i="9" s="1"/>
  <c r="H1307" i="1"/>
  <c r="H1313" i="1"/>
  <c r="H1319" i="1"/>
  <c r="G1326" i="1"/>
  <c r="H1330" i="1"/>
  <c r="H1331" i="1"/>
  <c r="H1332" i="1"/>
  <c r="G1334" i="1"/>
  <c r="G1340" i="1"/>
  <c r="H1349" i="1"/>
  <c r="H1353" i="1"/>
  <c r="H1357" i="1"/>
  <c r="H1361" i="1"/>
  <c r="H1365" i="1"/>
  <c r="H1369" i="1"/>
  <c r="H1373" i="1"/>
  <c r="H1378" i="1"/>
  <c r="H1382" i="1"/>
  <c r="H1386" i="1"/>
  <c r="H1390" i="1"/>
  <c r="H1394" i="1"/>
  <c r="H1398" i="1"/>
  <c r="H1402" i="1"/>
  <c r="H1406" i="1"/>
  <c r="H1410" i="1"/>
  <c r="H1414" i="1"/>
  <c r="H1418" i="1"/>
  <c r="H1422" i="1"/>
  <c r="G1424" i="1"/>
  <c r="G1428" i="1"/>
  <c r="G1432" i="1"/>
  <c r="E5" i="6"/>
  <c r="D35" i="6"/>
  <c r="H1333" i="1"/>
  <c r="D89" i="6"/>
  <c r="D114" i="6"/>
  <c r="E114" i="6"/>
  <c r="G1346" i="1"/>
  <c r="G1348" i="1"/>
  <c r="E35" i="6"/>
  <c r="I25" i="3" s="1"/>
  <c r="H1306" i="1"/>
  <c r="H1312" i="1"/>
  <c r="H1334" i="1"/>
  <c r="H1352" i="1"/>
  <c r="H1360" i="1"/>
  <c r="H1368" i="1"/>
  <c r="H1377" i="1"/>
  <c r="H1385" i="1"/>
  <c r="H1393" i="1"/>
  <c r="H1401" i="1"/>
  <c r="H1409" i="1"/>
  <c r="H1417" i="1"/>
  <c r="H1428" i="1"/>
  <c r="F50" i="6"/>
  <c r="C1344" i="1"/>
  <c r="H1301" i="1"/>
  <c r="H1302" i="1"/>
  <c r="H1303" i="1"/>
  <c r="H1304" i="1"/>
  <c r="H1305" i="1"/>
  <c r="G1308" i="1"/>
  <c r="H1308" i="1"/>
  <c r="H1309" i="1"/>
  <c r="H1310" i="1"/>
  <c r="H1311" i="1"/>
  <c r="H1318" i="1"/>
  <c r="H1326" i="1"/>
  <c r="H1340" i="1"/>
  <c r="H1348" i="1"/>
  <c r="H1356" i="1"/>
  <c r="H1364" i="1"/>
  <c r="H1372" i="1"/>
  <c r="H1381" i="1"/>
  <c r="H1389" i="1"/>
  <c r="H1397" i="1"/>
  <c r="H1405" i="1"/>
  <c r="H1413" i="1"/>
  <c r="H1421" i="1"/>
  <c r="H1424" i="1"/>
  <c r="H1432" i="1"/>
  <c r="H1314" i="1"/>
  <c r="H1315" i="1"/>
  <c r="H1316" i="1"/>
  <c r="H1317" i="1"/>
  <c r="G1320" i="1"/>
  <c r="H1320" i="1"/>
  <c r="H1321" i="1"/>
  <c r="G1324" i="1"/>
  <c r="H1324" i="1"/>
  <c r="H1325" i="1"/>
  <c r="G1328" i="1"/>
  <c r="H1328" i="1"/>
  <c r="G1338" i="1"/>
  <c r="H1338" i="1"/>
  <c r="H1339" i="1"/>
  <c r="G1342" i="1"/>
  <c r="H1345" i="1"/>
  <c r="H1346" i="1"/>
  <c r="H1347" i="1"/>
  <c r="G1350" i="1"/>
  <c r="H1350" i="1"/>
  <c r="H1351" i="1"/>
  <c r="G1354" i="1"/>
  <c r="H1354" i="1"/>
  <c r="H1355" i="1"/>
  <c r="G1358" i="1"/>
  <c r="H1358" i="1"/>
  <c r="H1359" i="1"/>
  <c r="G1362" i="1"/>
  <c r="H1362" i="1"/>
  <c r="H1363" i="1"/>
  <c r="G1366" i="1"/>
  <c r="H1366" i="1"/>
  <c r="H1367" i="1"/>
  <c r="G1370" i="1"/>
  <c r="H1370" i="1"/>
  <c r="H1371" i="1"/>
  <c r="G1374" i="1"/>
  <c r="H1374" i="1"/>
  <c r="H1375" i="1"/>
  <c r="G1379" i="1"/>
  <c r="H1379" i="1"/>
  <c r="H1380" i="1"/>
  <c r="H1384" i="1"/>
  <c r="G1387" i="1"/>
  <c r="H1387" i="1"/>
  <c r="H1388" i="1"/>
  <c r="G1391" i="1"/>
  <c r="H1391" i="1"/>
  <c r="H1392" i="1"/>
  <c r="G1395" i="1"/>
  <c r="H1395" i="1"/>
  <c r="H1396" i="1"/>
  <c r="G1399" i="1"/>
  <c r="H1399" i="1"/>
  <c r="H1400" i="1"/>
  <c r="G1403" i="1"/>
  <c r="H1403" i="1"/>
  <c r="H1404" i="1"/>
  <c r="G1407" i="1"/>
  <c r="H1407" i="1"/>
  <c r="G1411" i="1"/>
  <c r="H1411" i="1"/>
  <c r="H1412" i="1"/>
  <c r="G1415" i="1"/>
  <c r="H1415" i="1"/>
  <c r="H1416" i="1"/>
  <c r="G1419" i="1"/>
  <c r="H1419" i="1"/>
  <c r="H1420" i="1"/>
  <c r="G1426" i="1"/>
  <c r="H1426" i="1"/>
  <c r="H1427" i="1"/>
  <c r="G1430" i="1"/>
  <c r="H1430" i="1"/>
  <c r="H1431" i="1"/>
  <c r="G1434" i="1"/>
  <c r="H1434" i="1"/>
  <c r="H1300" i="1"/>
  <c r="H1322" i="1"/>
  <c r="G1336" i="1"/>
  <c r="G1332" i="1"/>
  <c r="G1330" i="1"/>
  <c r="G1322" i="1"/>
  <c r="G1316" i="1"/>
  <c r="G1314" i="1"/>
  <c r="G1310" i="1"/>
  <c r="G1304" i="1"/>
  <c r="G1300" i="1"/>
  <c r="D1299" i="1"/>
  <c r="H1299" i="1" s="1"/>
  <c r="G1302" i="1"/>
  <c r="I24" i="3"/>
  <c r="G1264" i="1"/>
  <c r="E293" i="9"/>
  <c r="B293" i="9" s="1"/>
  <c r="G1278" i="1"/>
  <c r="G1274" i="1"/>
  <c r="F238" i="5"/>
  <c r="G1215" i="1"/>
  <c r="G1216" i="1"/>
  <c r="G1217" i="1"/>
  <c r="G997" i="1"/>
  <c r="E12" i="5"/>
  <c r="D990" i="1" s="1"/>
  <c r="G990" i="1" s="1"/>
  <c r="F19" i="5"/>
  <c r="G1007" i="1"/>
  <c r="F29" i="5"/>
  <c r="G1008" i="1"/>
  <c r="G1163" i="1"/>
  <c r="G1156" i="1"/>
  <c r="G1154" i="1"/>
  <c r="G1155" i="1"/>
  <c r="G1148" i="1"/>
  <c r="G1033" i="1"/>
  <c r="E7" i="5"/>
  <c r="E6" i="5" s="1"/>
  <c r="G1030" i="1"/>
  <c r="G1032" i="1"/>
  <c r="G1064" i="1"/>
  <c r="D1046" i="1"/>
  <c r="D1047" i="1"/>
  <c r="H1047" i="1" s="1"/>
  <c r="D1048" i="1"/>
  <c r="G1048" i="1" s="1"/>
  <c r="F70" i="5"/>
  <c r="G1214" i="1"/>
  <c r="G1222" i="1"/>
  <c r="G1223" i="1"/>
  <c r="G1224" i="1"/>
  <c r="F237" i="5"/>
  <c r="F245" i="5"/>
  <c r="F246" i="5"/>
  <c r="H1480" i="1"/>
  <c r="C1501" i="1"/>
  <c r="H1501" i="1" s="1"/>
  <c r="G1577" i="1"/>
  <c r="H1482" i="1"/>
  <c r="G1507" i="1"/>
  <c r="H1504" i="1"/>
  <c r="G1503" i="1"/>
  <c r="G1499" i="1"/>
  <c r="G1501" i="1"/>
  <c r="H1502" i="1"/>
  <c r="H1492" i="1"/>
  <c r="G1491" i="1"/>
  <c r="G1489" i="1"/>
  <c r="H1486" i="1"/>
  <c r="G1485" i="1"/>
  <c r="C1483" i="1"/>
  <c r="H1483" i="1" s="1"/>
  <c r="H1481" i="1"/>
  <c r="H1484" i="1"/>
  <c r="E302" i="9"/>
  <c r="B302" i="9" s="1"/>
  <c r="E27" i="9"/>
  <c r="B27" i="9" s="1"/>
  <c r="E286" i="9"/>
  <c r="B286" i="9" s="1"/>
  <c r="E292" i="9"/>
  <c r="B292" i="9" s="1"/>
  <c r="E300" i="9"/>
  <c r="B300" i="9" s="1"/>
  <c r="F222" i="9"/>
  <c r="B222" i="9" s="1"/>
  <c r="F220" i="9"/>
  <c r="B220" i="9" s="1"/>
  <c r="F652" i="4"/>
  <c r="F643" i="4"/>
  <c r="H116" i="1"/>
  <c r="H424" i="1"/>
  <c r="H436" i="1"/>
  <c r="H255" i="1"/>
  <c r="F107" i="4"/>
  <c r="D106" i="4"/>
  <c r="D644" i="4"/>
  <c r="F516" i="4"/>
  <c r="D515" i="4"/>
  <c r="E528" i="4"/>
  <c r="D522" i="1" s="1"/>
  <c r="F594" i="4"/>
  <c r="D593" i="4"/>
  <c r="C3" i="1"/>
  <c r="C4" i="1"/>
  <c r="H4" i="1" s="1"/>
  <c r="G5" i="1"/>
  <c r="G6" i="1"/>
  <c r="G7" i="1"/>
  <c r="G8" i="1"/>
  <c r="G9" i="1"/>
  <c r="G10" i="1"/>
  <c r="G11" i="1"/>
  <c r="G12" i="1"/>
  <c r="C13" i="1"/>
  <c r="G13" i="1" s="1"/>
  <c r="G14" i="1"/>
  <c r="G15" i="1"/>
  <c r="G16" i="1"/>
  <c r="G17" i="1"/>
  <c r="G18" i="1"/>
  <c r="G19" i="1"/>
  <c r="G20" i="1"/>
  <c r="G21" i="1"/>
  <c r="G22" i="1"/>
  <c r="G23" i="1"/>
  <c r="G24" i="1"/>
  <c r="C25" i="1"/>
  <c r="G25" i="1" s="1"/>
  <c r="G36" i="1"/>
  <c r="G37" i="1"/>
  <c r="G38" i="1"/>
  <c r="C40" i="1"/>
  <c r="H40" i="1" s="1"/>
  <c r="C121" i="1"/>
  <c r="C124" i="1"/>
  <c r="C135" i="1"/>
  <c r="C136" i="1"/>
  <c r="H162" i="1"/>
  <c r="H163" i="1"/>
  <c r="H164" i="1"/>
  <c r="H249" i="1"/>
  <c r="H250" i="1"/>
  <c r="H251" i="1"/>
  <c r="H252" i="1"/>
  <c r="H253" i="1"/>
  <c r="H254"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C295" i="1"/>
  <c r="H295" i="1" s="1"/>
  <c r="H296" i="1"/>
  <c r="H297" i="1"/>
  <c r="H298" i="1"/>
  <c r="H299" i="1"/>
  <c r="H300" i="1"/>
  <c r="H301" i="1"/>
  <c r="H302" i="1"/>
  <c r="H303" i="1"/>
  <c r="H304" i="1"/>
  <c r="H305" i="1"/>
  <c r="H359" i="1"/>
  <c r="H360" i="1"/>
  <c r="H361" i="1"/>
  <c r="H362" i="1"/>
  <c r="H363" i="1"/>
  <c r="H364" i="1"/>
  <c r="H365" i="1"/>
  <c r="H366" i="1"/>
  <c r="H367" i="1"/>
  <c r="H368" i="1"/>
  <c r="H369" i="1"/>
  <c r="H370" i="1"/>
  <c r="H371" i="1"/>
  <c r="H372" i="1"/>
  <c r="H373" i="1"/>
  <c r="H374" i="1"/>
  <c r="H375" i="1"/>
  <c r="H376" i="1"/>
  <c r="H377" i="1"/>
  <c r="H378" i="1"/>
  <c r="H379" i="1"/>
  <c r="H380" i="1"/>
  <c r="C392" i="1"/>
  <c r="H392" i="1" s="1"/>
  <c r="C395" i="1"/>
  <c r="C411" i="1"/>
  <c r="G411" i="1" s="1"/>
  <c r="C412" i="1"/>
  <c r="C413" i="1"/>
  <c r="G413" i="1" s="1"/>
  <c r="D414" i="1"/>
  <c r="D415" i="1"/>
  <c r="H415" i="1" s="1"/>
  <c r="D416" i="1"/>
  <c r="H416" i="1" s="1"/>
  <c r="C523" i="1"/>
  <c r="G523" i="1" s="1"/>
  <c r="C557" i="1"/>
  <c r="D597" i="1"/>
  <c r="H597" i="1" s="1"/>
  <c r="C637" i="1"/>
  <c r="G744" i="1"/>
  <c r="G748" i="1"/>
  <c r="D50" i="4"/>
  <c r="C46" i="1" s="1"/>
  <c r="D82" i="4"/>
  <c r="D196" i="4"/>
  <c r="D299" i="4"/>
  <c r="F356" i="4"/>
  <c r="D351" i="4"/>
  <c r="D363" i="4"/>
  <c r="C358" i="1" s="1"/>
  <c r="D396" i="4"/>
  <c r="F460" i="4"/>
  <c r="D459" i="4"/>
  <c r="F568" i="4"/>
  <c r="D567" i="4"/>
  <c r="F626" i="4"/>
  <c r="D625" i="4"/>
  <c r="H930" i="1"/>
  <c r="H931" i="1"/>
  <c r="H932" i="1"/>
  <c r="H933" i="1"/>
  <c r="H934" i="1"/>
  <c r="H935" i="1"/>
  <c r="H936" i="1"/>
  <c r="H937" i="1"/>
  <c r="H938" i="1"/>
  <c r="H939" i="1"/>
  <c r="E106" i="4"/>
  <c r="D102" i="1" s="1"/>
  <c r="F188" i="4"/>
  <c r="E196" i="4"/>
  <c r="D192" i="1" s="1"/>
  <c r="F210" i="4"/>
  <c r="E299" i="4"/>
  <c r="D294" i="1" s="1"/>
  <c r="D311" i="4"/>
  <c r="E644" i="4"/>
  <c r="D638" i="1" s="1"/>
  <c r="E593" i="4"/>
  <c r="D587" i="1" s="1"/>
  <c r="E143" i="9"/>
  <c r="B143" i="9" s="1"/>
  <c r="E23" i="9"/>
  <c r="B23" i="9" s="1"/>
  <c r="E28" i="9"/>
  <c r="B28" i="9" s="1"/>
  <c r="E30" i="9"/>
  <c r="B30" i="9" s="1"/>
  <c r="E33" i="9"/>
  <c r="B33" i="9" s="1"/>
  <c r="E36" i="9"/>
  <c r="B36" i="9" s="1"/>
  <c r="E43" i="9"/>
  <c r="B43" i="9" s="1"/>
  <c r="E46" i="9"/>
  <c r="B46" i="9" s="1"/>
  <c r="E51" i="9"/>
  <c r="B51" i="9" s="1"/>
  <c r="E54" i="9"/>
  <c r="B54" i="9" s="1"/>
  <c r="E59" i="9"/>
  <c r="B59" i="9" s="1"/>
  <c r="E63" i="9"/>
  <c r="B63" i="9" s="1"/>
  <c r="E66" i="9"/>
  <c r="B66" i="9" s="1"/>
  <c r="E71" i="9"/>
  <c r="B71" i="9" s="1"/>
  <c r="E74" i="9"/>
  <c r="B74" i="9" s="1"/>
  <c r="E79" i="9"/>
  <c r="B79" i="9" s="1"/>
  <c r="E82" i="9"/>
  <c r="B82" i="9" s="1"/>
  <c r="E87" i="9"/>
  <c r="B87" i="9" s="1"/>
  <c r="E90" i="9"/>
  <c r="B90" i="9" s="1"/>
  <c r="E95" i="9"/>
  <c r="B95" i="9" s="1"/>
  <c r="E98" i="9"/>
  <c r="B98" i="9" s="1"/>
  <c r="E103" i="9"/>
  <c r="B103" i="9" s="1"/>
  <c r="E106" i="9"/>
  <c r="B106" i="9" s="1"/>
  <c r="E111" i="9"/>
  <c r="B111" i="9" s="1"/>
  <c r="E114" i="9"/>
  <c r="B114" i="9" s="1"/>
  <c r="E119" i="9"/>
  <c r="B119" i="9" s="1"/>
  <c r="E122" i="9"/>
  <c r="B122" i="9" s="1"/>
  <c r="E127" i="9"/>
  <c r="B127" i="9" s="1"/>
  <c r="E130" i="9"/>
  <c r="B130" i="9" s="1"/>
  <c r="E135" i="9"/>
  <c r="B135" i="9" s="1"/>
  <c r="E138" i="9"/>
  <c r="B138" i="9" s="1"/>
  <c r="E142" i="9"/>
  <c r="B142" i="9" s="1"/>
  <c r="E144" i="9"/>
  <c r="B144" i="9" s="1"/>
  <c r="E149" i="9"/>
  <c r="B149" i="9" s="1"/>
  <c r="E152" i="9"/>
  <c r="B152" i="9" s="1"/>
  <c r="E156" i="9"/>
  <c r="B156" i="9" s="1"/>
  <c r="H25" i="1"/>
  <c r="H38" i="1"/>
  <c r="H744" i="1"/>
  <c r="G4" i="1"/>
  <c r="H5" i="1"/>
  <c r="H6" i="1"/>
  <c r="H7" i="1"/>
  <c r="H8" i="1"/>
  <c r="H9" i="1"/>
  <c r="H10" i="1"/>
  <c r="H11" i="1"/>
  <c r="H12" i="1"/>
  <c r="H13" i="1"/>
  <c r="H14" i="1"/>
  <c r="H15" i="1"/>
  <c r="H16" i="1"/>
  <c r="H17" i="1"/>
  <c r="H18" i="1"/>
  <c r="H19" i="1"/>
  <c r="H20" i="1"/>
  <c r="H21" i="1"/>
  <c r="H22" i="1"/>
  <c r="H23" i="1"/>
  <c r="H24" i="1"/>
  <c r="G26" i="1"/>
  <c r="G27" i="1"/>
  <c r="G28" i="1"/>
  <c r="G29" i="1"/>
  <c r="G30" i="1"/>
  <c r="G31" i="1"/>
  <c r="G32" i="1"/>
  <c r="G33" i="1"/>
  <c r="G34" i="1"/>
  <c r="G35" i="1"/>
  <c r="H35" i="1"/>
  <c r="H36" i="1"/>
  <c r="H37" i="1"/>
  <c r="G39" i="1"/>
  <c r="G40" i="1"/>
  <c r="G41" i="1"/>
  <c r="G42" i="1"/>
  <c r="G43" i="1"/>
  <c r="G44" i="1"/>
  <c r="G45" i="1"/>
  <c r="H47" i="1"/>
  <c r="H48" i="1"/>
  <c r="H49" i="1"/>
  <c r="H50" i="1"/>
  <c r="H121" i="1"/>
  <c r="H122" i="1"/>
  <c r="H123" i="1"/>
  <c r="H124" i="1"/>
  <c r="H125" i="1"/>
  <c r="H126" i="1"/>
  <c r="H127" i="1"/>
  <c r="H128" i="1"/>
  <c r="H131" i="1"/>
  <c r="H132" i="1"/>
  <c r="H133" i="1"/>
  <c r="H134" i="1"/>
  <c r="H135" i="1"/>
  <c r="H136" i="1"/>
  <c r="H137" i="1"/>
  <c r="H138" i="1"/>
  <c r="H139" i="1"/>
  <c r="H140" i="1"/>
  <c r="H141" i="1"/>
  <c r="H142" i="1"/>
  <c r="H143" i="1"/>
  <c r="H144" i="1"/>
  <c r="H145" i="1"/>
  <c r="H146"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7" i="1"/>
  <c r="H348" i="1"/>
  <c r="H349" i="1"/>
  <c r="H350" i="1"/>
  <c r="H351" i="1"/>
  <c r="H352" i="1"/>
  <c r="H353" i="1"/>
  <c r="H354" i="1"/>
  <c r="H355" i="1"/>
  <c r="H356" i="1"/>
  <c r="H357" i="1"/>
  <c r="H748" i="1"/>
  <c r="H381" i="1"/>
  <c r="H382" i="1"/>
  <c r="H383" i="1"/>
  <c r="H384" i="1"/>
  <c r="H385" i="1"/>
  <c r="H386" i="1"/>
  <c r="H387" i="1"/>
  <c r="H388" i="1"/>
  <c r="H389" i="1"/>
  <c r="H390" i="1"/>
  <c r="H393" i="1"/>
  <c r="H394" i="1"/>
  <c r="H395" i="1"/>
  <c r="H396" i="1"/>
  <c r="H397" i="1"/>
  <c r="H398" i="1"/>
  <c r="H399" i="1"/>
  <c r="H400" i="1"/>
  <c r="H401" i="1"/>
  <c r="H404" i="1"/>
  <c r="H405" i="1"/>
  <c r="H406" i="1"/>
  <c r="H411" i="1"/>
  <c r="H412" i="1"/>
  <c r="H413" i="1"/>
  <c r="H467" i="1"/>
  <c r="H468" i="1"/>
  <c r="H469" i="1"/>
  <c r="H470" i="1"/>
  <c r="H471" i="1"/>
  <c r="H472" i="1"/>
  <c r="H473" i="1"/>
  <c r="H474" i="1"/>
  <c r="H475" i="1"/>
  <c r="H476" i="1"/>
  <c r="H477"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2" i="1"/>
  <c r="H563" i="1"/>
  <c r="H564" i="1"/>
  <c r="H565" i="1"/>
  <c r="H566" i="1"/>
  <c r="H567" i="1"/>
  <c r="H568" i="1"/>
  <c r="H569" i="1"/>
  <c r="H570" i="1"/>
  <c r="H571" i="1"/>
  <c r="H572" i="1"/>
  <c r="H573" i="1"/>
  <c r="H631" i="1"/>
  <c r="H632" i="1"/>
  <c r="H637"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G740" i="1"/>
  <c r="G742" i="1"/>
  <c r="H742" i="1"/>
  <c r="H743" i="1"/>
  <c r="G746" i="1"/>
  <c r="H746" i="1"/>
  <c r="H747"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D163" i="4"/>
  <c r="C159" i="1" s="1"/>
  <c r="H159" i="1" s="1"/>
  <c r="B275" i="9"/>
  <c r="E25" i="9"/>
  <c r="B25" i="9" s="1"/>
  <c r="E29" i="9"/>
  <c r="B29" i="9" s="1"/>
  <c r="E31" i="9"/>
  <c r="B31" i="9" s="1"/>
  <c r="E38" i="9"/>
  <c r="B38" i="9" s="1"/>
  <c r="E41" i="9"/>
  <c r="B41" i="9" s="1"/>
  <c r="E44" i="9"/>
  <c r="B44" i="9" s="1"/>
  <c r="E48" i="9"/>
  <c r="B48" i="9" s="1"/>
  <c r="E52" i="9"/>
  <c r="B52" i="9" s="1"/>
  <c r="E56" i="9"/>
  <c r="B56" i="9" s="1"/>
  <c r="E64" i="9"/>
  <c r="B64" i="9" s="1"/>
  <c r="E68" i="9"/>
  <c r="B68" i="9" s="1"/>
  <c r="E72" i="9"/>
  <c r="B72" i="9" s="1"/>
  <c r="E76" i="9"/>
  <c r="B76"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E132" i="9"/>
  <c r="B132" i="9" s="1"/>
  <c r="E136" i="9"/>
  <c r="B136" i="9" s="1"/>
  <c r="E146" i="9"/>
  <c r="B146" i="9" s="1"/>
  <c r="E154" i="9"/>
  <c r="B154" i="9" s="1"/>
  <c r="E158" i="9"/>
  <c r="B158" i="9" s="1"/>
  <c r="F215" i="9"/>
  <c r="B215" i="9" s="1"/>
  <c r="F217" i="9"/>
  <c r="B217" i="9" s="1"/>
  <c r="F219" i="9"/>
  <c r="B219" i="9" s="1"/>
  <c r="F221" i="9"/>
  <c r="B221" i="9" s="1"/>
  <c r="F223" i="9"/>
  <c r="B223" i="9" s="1"/>
  <c r="F225" i="9"/>
  <c r="B225" i="9" s="1"/>
  <c r="F227" i="9"/>
  <c r="B227" i="9" s="1"/>
  <c r="F229" i="9"/>
  <c r="B229" i="9" s="1"/>
  <c r="F231" i="9"/>
  <c r="B231" i="9" s="1"/>
  <c r="F233" i="9"/>
  <c r="B233" i="9" s="1"/>
  <c r="F235" i="9"/>
  <c r="B235" i="9" s="1"/>
  <c r="F237" i="9"/>
  <c r="B237" i="9" s="1"/>
  <c r="F239" i="9"/>
  <c r="B239" i="9" s="1"/>
  <c r="F241" i="9"/>
  <c r="B241" i="9" s="1"/>
  <c r="F243" i="9"/>
  <c r="B243" i="9" s="1"/>
  <c r="F245" i="9"/>
  <c r="F247" i="9"/>
  <c r="F249" i="9"/>
  <c r="F251" i="9"/>
  <c r="F253" i="9"/>
  <c r="F255" i="9"/>
  <c r="F257" i="9"/>
  <c r="F259" i="9"/>
  <c r="F261" i="9"/>
  <c r="F263" i="9"/>
  <c r="F265" i="9"/>
  <c r="F267" i="9"/>
  <c r="B267" i="9" s="1"/>
  <c r="F269" i="9"/>
  <c r="B269" i="9" s="1"/>
  <c r="F271" i="9"/>
  <c r="B271" i="9" s="1"/>
  <c r="H165" i="1"/>
  <c r="F169" i="4"/>
  <c r="H160" i="1"/>
  <c r="H161" i="1"/>
  <c r="H155" i="1"/>
  <c r="H157" i="1"/>
  <c r="H154" i="1"/>
  <c r="H149" i="1"/>
  <c r="H153" i="1"/>
  <c r="F153" i="4"/>
  <c r="H129" i="1"/>
  <c r="H130" i="1"/>
  <c r="F133" i="4"/>
  <c r="H64" i="1"/>
  <c r="H65" i="1"/>
  <c r="F68" i="4"/>
  <c r="G52" i="1"/>
  <c r="G54" i="1"/>
  <c r="G56" i="1"/>
  <c r="G58" i="1"/>
  <c r="G60" i="1"/>
  <c r="G62" i="1"/>
  <c r="G64" i="1"/>
  <c r="G66" i="1"/>
  <c r="G68" i="1"/>
  <c r="G70" i="1"/>
  <c r="G72" i="1"/>
  <c r="G74" i="1"/>
  <c r="G76" i="1"/>
  <c r="G80" i="1"/>
  <c r="G82" i="1"/>
  <c r="G84" i="1"/>
  <c r="H86" i="1"/>
  <c r="G86" i="1"/>
  <c r="G51" i="1"/>
  <c r="G53" i="1"/>
  <c r="G55" i="1"/>
  <c r="G57" i="1"/>
  <c r="G59" i="1"/>
  <c r="G61" i="1"/>
  <c r="G63" i="1"/>
  <c r="G65" i="1"/>
  <c r="G67" i="1"/>
  <c r="G69" i="1"/>
  <c r="G71" i="1"/>
  <c r="G73" i="1"/>
  <c r="G75" i="1"/>
  <c r="G77" i="1"/>
  <c r="G79" i="1"/>
  <c r="G81" i="1"/>
  <c r="G83" i="1"/>
  <c r="G85"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2"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H740" i="1"/>
  <c r="G741" i="1"/>
  <c r="G743" i="1"/>
  <c r="G745" i="1"/>
  <c r="G747"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7" i="1"/>
  <c r="H1028" i="1"/>
  <c r="H1029" i="1"/>
  <c r="H1030" i="1"/>
  <c r="H1031" i="1"/>
  <c r="H1032" i="1"/>
  <c r="H1033" i="1"/>
  <c r="H1034" i="1"/>
  <c r="H1035" i="1"/>
  <c r="H1036" i="1"/>
  <c r="H1037" i="1"/>
  <c r="H1038" i="1"/>
  <c r="H1039" i="1"/>
  <c r="H1040" i="1"/>
  <c r="H1041" i="1"/>
  <c r="H1042" i="1"/>
  <c r="H1043" i="1"/>
  <c r="H1044" i="1"/>
  <c r="H1045" i="1"/>
  <c r="H1049" i="1"/>
  <c r="H1050" i="1"/>
  <c r="H1051" i="1"/>
  <c r="H1052" i="1"/>
  <c r="H1053" i="1"/>
  <c r="H1054" i="1"/>
  <c r="H1055" i="1"/>
  <c r="H1057" i="1"/>
  <c r="H1058" i="1"/>
  <c r="H1059" i="1"/>
  <c r="H1060" i="1"/>
  <c r="H1113" i="1"/>
  <c r="H1114" i="1"/>
  <c r="H1115" i="1"/>
  <c r="H1116" i="1"/>
  <c r="H1117" i="1"/>
  <c r="J1462" i="1"/>
  <c r="H1462" i="1"/>
  <c r="G1462" i="1"/>
  <c r="I1462" i="1" s="1"/>
  <c r="J1464" i="1"/>
  <c r="H1464" i="1"/>
  <c r="G1464" i="1"/>
  <c r="J1466" i="1"/>
  <c r="H1466" i="1"/>
  <c r="G1466" i="1"/>
  <c r="I1466" i="1" s="1"/>
  <c r="J1468" i="1"/>
  <c r="H1468" i="1"/>
  <c r="G1468" i="1"/>
  <c r="J1471" i="1"/>
  <c r="H1471" i="1"/>
  <c r="G1471" i="1"/>
  <c r="I1471" i="1" s="1"/>
  <c r="J1473" i="1"/>
  <c r="H1473" i="1"/>
  <c r="G1473" i="1"/>
  <c r="G1475" i="1"/>
  <c r="G1520" i="1"/>
  <c r="H1520" i="1"/>
  <c r="G1524" i="1"/>
  <c r="H1524" i="1"/>
  <c r="G1528" i="1"/>
  <c r="H1528" i="1"/>
  <c r="G1532" i="1"/>
  <c r="H1532" i="1"/>
  <c r="G1536" i="1"/>
  <c r="H1536" i="1"/>
  <c r="G1540" i="1"/>
  <c r="H1540" i="1"/>
  <c r="G1544" i="1"/>
  <c r="H1544" i="1"/>
  <c r="G1548" i="1"/>
  <c r="H1548" i="1"/>
  <c r="G1552" i="1"/>
  <c r="H1552" i="1"/>
  <c r="G1556" i="1"/>
  <c r="H1556" i="1"/>
  <c r="G1560" i="1"/>
  <c r="H1560" i="1"/>
  <c r="G1564" i="1"/>
  <c r="H1564" i="1"/>
  <c r="G1568" i="1"/>
  <c r="H1568" i="1"/>
  <c r="G1572" i="1"/>
  <c r="H1572" i="1"/>
  <c r="G1576" i="1"/>
  <c r="H1576" i="1"/>
  <c r="G1580" i="1"/>
  <c r="H1580" i="1"/>
  <c r="E50" i="4"/>
  <c r="D46" i="1" s="1"/>
  <c r="D124" i="4"/>
  <c r="D224" i="4"/>
  <c r="F317" i="4"/>
  <c r="F388" i="4"/>
  <c r="G1225" i="1"/>
  <c r="H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G1317" i="1"/>
  <c r="G1319" i="1"/>
  <c r="G1321" i="1"/>
  <c r="G1323" i="1"/>
  <c r="G1325" i="1"/>
  <c r="G1327"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454" i="1"/>
  <c r="J1463" i="1"/>
  <c r="H1463" i="1"/>
  <c r="G1463" i="1"/>
  <c r="J1465" i="1"/>
  <c r="H1465" i="1"/>
  <c r="G1465" i="1"/>
  <c r="J1467" i="1"/>
  <c r="H1467" i="1"/>
  <c r="G1467" i="1"/>
  <c r="G1469" i="1"/>
  <c r="J1472" i="1"/>
  <c r="H1472" i="1"/>
  <c r="G1472" i="1"/>
  <c r="J1474" i="1"/>
  <c r="H1474" i="1"/>
  <c r="G1474"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F62" i="4"/>
  <c r="F98" i="4"/>
  <c r="F134" i="4"/>
  <c r="F140" i="4"/>
  <c r="F345" i="4"/>
  <c r="G1376" i="1"/>
  <c r="H1376" i="1"/>
  <c r="G1378" i="1"/>
  <c r="G1380" i="1"/>
  <c r="G1382" i="1"/>
  <c r="G1384" i="1"/>
  <c r="G1386" i="1"/>
  <c r="G1388" i="1"/>
  <c r="G1390" i="1"/>
  <c r="G1392" i="1"/>
  <c r="G1394" i="1"/>
  <c r="G1396" i="1"/>
  <c r="G1398" i="1"/>
  <c r="G1400" i="1"/>
  <c r="G1402" i="1"/>
  <c r="G1404" i="1"/>
  <c r="G1406" i="1"/>
  <c r="G1410" i="1"/>
  <c r="G1412" i="1"/>
  <c r="G1414" i="1"/>
  <c r="G1416" i="1"/>
  <c r="G1418" i="1"/>
  <c r="G1420" i="1"/>
  <c r="G1422" i="1"/>
  <c r="G1425" i="1"/>
  <c r="G1427" i="1"/>
  <c r="G1429" i="1"/>
  <c r="G1431" i="1"/>
  <c r="G1433" i="1"/>
  <c r="G1438" i="1"/>
  <c r="J1446" i="1"/>
  <c r="H1446" i="1"/>
  <c r="G1446" i="1"/>
  <c r="J1447" i="1"/>
  <c r="H1447" i="1"/>
  <c r="G1447" i="1"/>
  <c r="J1448" i="1"/>
  <c r="H1448" i="1"/>
  <c r="G1448" i="1"/>
  <c r="J1449" i="1"/>
  <c r="H1449" i="1"/>
  <c r="G1449" i="1"/>
  <c r="J1450" i="1"/>
  <c r="H1450" i="1"/>
  <c r="G1450" i="1"/>
  <c r="J1451" i="1"/>
  <c r="H1451" i="1"/>
  <c r="G1451" i="1"/>
  <c r="J1452" i="1"/>
  <c r="H1452" i="1"/>
  <c r="G1452" i="1"/>
  <c r="J1455" i="1"/>
  <c r="H1455" i="1"/>
  <c r="G1455" i="1"/>
  <c r="I1455" i="1" s="1"/>
  <c r="J1456" i="1"/>
  <c r="H1456" i="1"/>
  <c r="G1456" i="1"/>
  <c r="J1457" i="1"/>
  <c r="H1457" i="1"/>
  <c r="G1457" i="1"/>
  <c r="J1458" i="1"/>
  <c r="H1458" i="1"/>
  <c r="G1458" i="1"/>
  <c r="J1459" i="1"/>
  <c r="H1459" i="1"/>
  <c r="G1459" i="1"/>
  <c r="I1459" i="1" s="1"/>
  <c r="J1460" i="1"/>
  <c r="H1460" i="1"/>
  <c r="G1460" i="1"/>
  <c r="G1461" i="1"/>
  <c r="G1470" i="1"/>
  <c r="J1476" i="1"/>
  <c r="H1476" i="1"/>
  <c r="G1476" i="1"/>
  <c r="J1477" i="1"/>
  <c r="H1477" i="1"/>
  <c r="G1477" i="1"/>
  <c r="J1478" i="1"/>
  <c r="H1478" i="1"/>
  <c r="G1478" i="1"/>
  <c r="J1479" i="1"/>
  <c r="H1479" i="1"/>
  <c r="G1479" i="1"/>
  <c r="F8" i="4"/>
  <c r="E152" i="4"/>
  <c r="F159" i="4"/>
  <c r="F164" i="4"/>
  <c r="F177" i="4"/>
  <c r="F216" i="4"/>
  <c r="E224" i="4"/>
  <c r="D220" i="1" s="1"/>
  <c r="E252" i="4"/>
  <c r="D248" i="1" s="1"/>
  <c r="H248" i="1" s="1"/>
  <c r="F259" i="4"/>
  <c r="F264" i="4"/>
  <c r="D298" i="4"/>
  <c r="E311" i="4"/>
  <c r="E363" i="4"/>
  <c r="H307" i="9"/>
  <c r="E307" i="9" s="1"/>
  <c r="B307" i="9" s="1"/>
  <c r="E176" i="5"/>
  <c r="F129" i="6"/>
  <c r="C1423" i="1"/>
  <c r="G1445" i="1"/>
  <c r="F369" i="4"/>
  <c r="G309" i="9"/>
  <c r="E309" i="9" s="1"/>
  <c r="B309" i="9" s="1"/>
  <c r="F190" i="5"/>
  <c r="D43" i="8"/>
  <c r="F417" i="4"/>
  <c r="D472" i="4"/>
  <c r="D484" i="4"/>
  <c r="D528" i="4"/>
  <c r="D580" i="4"/>
  <c r="F8" i="5"/>
  <c r="D78" i="5"/>
  <c r="E289" i="9"/>
  <c r="B289" i="9" s="1"/>
  <c r="F88" i="5"/>
  <c r="F177" i="5"/>
  <c r="F191" i="5"/>
  <c r="F90" i="6"/>
  <c r="F130" i="6"/>
  <c r="D42" i="8"/>
  <c r="G312" i="9" s="1"/>
  <c r="E312" i="9" s="1"/>
  <c r="F416" i="4"/>
  <c r="F603" i="4"/>
  <c r="E290" i="9"/>
  <c r="B290" i="9" s="1"/>
  <c r="F149" i="5"/>
  <c r="D176" i="5"/>
  <c r="E310" i="9"/>
  <c r="B310" i="9" s="1"/>
  <c r="F206" i="5"/>
  <c r="F5" i="6"/>
  <c r="D141" i="6"/>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6" i="9"/>
  <c r="H165" i="9"/>
  <c r="L213" i="9"/>
  <c r="F213"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I10" i="9"/>
  <c r="B213" i="9"/>
  <c r="B245" i="9"/>
  <c r="B247" i="9"/>
  <c r="B249" i="9"/>
  <c r="B251" i="9"/>
  <c r="B253" i="9"/>
  <c r="B255" i="9"/>
  <c r="B257" i="9"/>
  <c r="B259" i="9"/>
  <c r="B261" i="9"/>
  <c r="B263" i="9"/>
  <c r="B265" i="9"/>
  <c r="G3" i="1" l="1"/>
  <c r="G159" i="1"/>
  <c r="H20" i="3"/>
  <c r="C985" i="1"/>
  <c r="G1453" i="1"/>
  <c r="G1436" i="1"/>
  <c r="I1478" i="1"/>
  <c r="I1476" i="1"/>
  <c r="I1474" i="1"/>
  <c r="I1465" i="1"/>
  <c r="I1457" i="1"/>
  <c r="I1442" i="1"/>
  <c r="I1444" i="1"/>
  <c r="I1446" i="1"/>
  <c r="I1448" i="1"/>
  <c r="I1450" i="1"/>
  <c r="I1452" i="1"/>
  <c r="E314" i="9"/>
  <c r="I10" i="3" s="1"/>
  <c r="I1440" i="1"/>
  <c r="F114" i="6"/>
  <c r="H27" i="3"/>
  <c r="C1408" i="1"/>
  <c r="I27" i="3"/>
  <c r="D1408" i="1"/>
  <c r="F89" i="6"/>
  <c r="C1383" i="1"/>
  <c r="F35" i="6"/>
  <c r="H25" i="3"/>
  <c r="C1329" i="1"/>
  <c r="E141" i="6"/>
  <c r="F141" i="6" s="1"/>
  <c r="D1329" i="1"/>
  <c r="H1329" i="1" s="1"/>
  <c r="G1299" i="1"/>
  <c r="G1344" i="1"/>
  <c r="H1344" i="1"/>
  <c r="G1329" i="1"/>
  <c r="F12" i="5"/>
  <c r="I20" i="3"/>
  <c r="D985" i="1"/>
  <c r="F7" i="5"/>
  <c r="G1047" i="1"/>
  <c r="H1048" i="1"/>
  <c r="G1483" i="1"/>
  <c r="F196" i="4"/>
  <c r="C192" i="1"/>
  <c r="F593" i="4"/>
  <c r="C587" i="1"/>
  <c r="F644" i="4"/>
  <c r="C638" i="1"/>
  <c r="E636" i="4"/>
  <c r="D630" i="1" s="1"/>
  <c r="D350" i="4"/>
  <c r="F163" i="4"/>
  <c r="E6" i="4"/>
  <c r="I16" i="3" s="1"/>
  <c r="H46" i="1"/>
  <c r="F311" i="4"/>
  <c r="C306" i="1"/>
  <c r="F625" i="4"/>
  <c r="C619" i="1"/>
  <c r="F567" i="4"/>
  <c r="C561" i="1"/>
  <c r="F459" i="4"/>
  <c r="C453" i="1"/>
  <c r="F396" i="4"/>
  <c r="C391" i="1"/>
  <c r="F351" i="4"/>
  <c r="C346" i="1"/>
  <c r="F299" i="4"/>
  <c r="C294" i="1"/>
  <c r="F82" i="4"/>
  <c r="C78" i="1"/>
  <c r="F515" i="4"/>
  <c r="C509" i="1"/>
  <c r="E635" i="4"/>
  <c r="D629" i="1" s="1"/>
  <c r="F106" i="4"/>
  <c r="C102" i="1"/>
  <c r="E165" i="9"/>
  <c r="B165" i="9" s="1"/>
  <c r="B192" i="9"/>
  <c r="C1435" i="1"/>
  <c r="H28" i="3"/>
  <c r="B312" i="9"/>
  <c r="F78" i="5"/>
  <c r="C1056" i="1"/>
  <c r="F528" i="4"/>
  <c r="C522" i="1"/>
  <c r="F472" i="4"/>
  <c r="C466" i="1"/>
  <c r="C1518" i="1"/>
  <c r="I35" i="3"/>
  <c r="G1423" i="1"/>
  <c r="H1423" i="1"/>
  <c r="E175" i="5"/>
  <c r="D1152" i="1" s="1"/>
  <c r="I22" i="3"/>
  <c r="D1153" i="1"/>
  <c r="D408" i="4"/>
  <c r="C345" i="1"/>
  <c r="D407" i="4"/>
  <c r="F298" i="4"/>
  <c r="C293" i="1"/>
  <c r="E151" i="4"/>
  <c r="D148" i="1"/>
  <c r="I1479" i="1"/>
  <c r="I1477" i="1"/>
  <c r="I1460" i="1"/>
  <c r="I1458" i="1"/>
  <c r="I1456" i="1"/>
  <c r="I1451" i="1"/>
  <c r="I1449" i="1"/>
  <c r="I1447" i="1"/>
  <c r="F224" i="4"/>
  <c r="C220" i="1"/>
  <c r="D151" i="4"/>
  <c r="G21" i="9"/>
  <c r="F50" i="4"/>
  <c r="E166" i="9"/>
  <c r="B166" i="9" s="1"/>
  <c r="F176" i="5"/>
  <c r="D175" i="5"/>
  <c r="H22" i="3"/>
  <c r="C1153" i="1"/>
  <c r="K1450" i="9"/>
  <c r="G313" i="9"/>
  <c r="E313" i="9" s="1"/>
  <c r="B313" i="9" s="1"/>
  <c r="I34" i="3"/>
  <c r="C1517" i="1"/>
  <c r="D68" i="5"/>
  <c r="F580" i="4"/>
  <c r="C574" i="1"/>
  <c r="F484" i="4"/>
  <c r="C478" i="1"/>
  <c r="D420" i="4"/>
  <c r="H278" i="9"/>
  <c r="D984" i="1"/>
  <c r="H19" i="9"/>
  <c r="E19" i="9" s="1"/>
  <c r="B19" i="9" s="1"/>
  <c r="E350" i="4"/>
  <c r="F350" i="4" s="1"/>
  <c r="D358" i="1"/>
  <c r="E298" i="4"/>
  <c r="D306" i="1"/>
  <c r="I1472" i="1"/>
  <c r="I1467" i="1"/>
  <c r="I1463" i="1"/>
  <c r="F252" i="4"/>
  <c r="F152" i="4"/>
  <c r="H21" i="9"/>
  <c r="F124" i="4"/>
  <c r="C120" i="1"/>
  <c r="D6" i="4"/>
  <c r="I1473" i="1"/>
  <c r="I1468" i="1"/>
  <c r="I1464" i="1"/>
  <c r="F363" i="4"/>
  <c r="G248" i="1"/>
  <c r="G46" i="1"/>
  <c r="D2" i="1" l="1"/>
  <c r="E412" i="4"/>
  <c r="D407" i="1" s="1"/>
  <c r="H1383" i="1"/>
  <c r="G1383" i="1"/>
  <c r="G1408" i="1"/>
  <c r="H1408" i="1"/>
  <c r="G317" i="9"/>
  <c r="E317" i="9" s="1"/>
  <c r="B317" i="9" s="1"/>
  <c r="I28" i="3"/>
  <c r="D1435" i="1"/>
  <c r="G1435" i="1" s="1"/>
  <c r="G985" i="1"/>
  <c r="H985" i="1"/>
  <c r="E311" i="9"/>
  <c r="H102" i="1"/>
  <c r="G102" i="1"/>
  <c r="G638" i="1"/>
  <c r="H638" i="1"/>
  <c r="H587" i="1"/>
  <c r="G587" i="1"/>
  <c r="G192" i="1"/>
  <c r="H192" i="1"/>
  <c r="H509" i="1"/>
  <c r="G509" i="1"/>
  <c r="H78" i="1"/>
  <c r="G78" i="1"/>
  <c r="H294" i="1"/>
  <c r="G294" i="1"/>
  <c r="H346" i="1"/>
  <c r="G346" i="1"/>
  <c r="G391" i="1"/>
  <c r="H391" i="1"/>
  <c r="H453" i="1"/>
  <c r="G453" i="1"/>
  <c r="G561" i="1"/>
  <c r="H561" i="1"/>
  <c r="H619" i="1"/>
  <c r="G619" i="1"/>
  <c r="E21" i="9"/>
  <c r="B21" i="9" s="1"/>
  <c r="D412" i="4"/>
  <c r="F6" i="4"/>
  <c r="H16" i="3"/>
  <c r="C2" i="1"/>
  <c r="E639" i="4"/>
  <c r="G306" i="1"/>
  <c r="H306" i="1"/>
  <c r="H358" i="1"/>
  <c r="G358" i="1"/>
  <c r="H478" i="1"/>
  <c r="G478" i="1"/>
  <c r="H574" i="1"/>
  <c r="G574" i="1"/>
  <c r="F68" i="5"/>
  <c r="H21" i="3"/>
  <c r="C1046" i="1"/>
  <c r="D6" i="5"/>
  <c r="H220" i="1"/>
  <c r="G220" i="1"/>
  <c r="H148" i="1"/>
  <c r="G148" i="1"/>
  <c r="F407" i="4"/>
  <c r="C402" i="1"/>
  <c r="G1518" i="1"/>
  <c r="H1518" i="1"/>
  <c r="G1056" i="1"/>
  <c r="H1056" i="1"/>
  <c r="H120" i="1"/>
  <c r="G120" i="1"/>
  <c r="E407" i="4"/>
  <c r="D402" i="1" s="1"/>
  <c r="D293" i="1"/>
  <c r="G293" i="1" s="1"/>
  <c r="E408" i="4"/>
  <c r="D403" i="1" s="1"/>
  <c r="D345" i="1"/>
  <c r="G345" i="1" s="1"/>
  <c r="D635" i="4"/>
  <c r="F420" i="4"/>
  <c r="C414" i="1"/>
  <c r="H1517" i="1"/>
  <c r="G1517" i="1"/>
  <c r="H11" i="3"/>
  <c r="G1153" i="1"/>
  <c r="H1153" i="1"/>
  <c r="F175" i="5"/>
  <c r="C1152" i="1"/>
  <c r="D289" i="4"/>
  <c r="F151" i="4"/>
  <c r="H17" i="3"/>
  <c r="C147" i="1"/>
  <c r="I17" i="3"/>
  <c r="E289" i="4"/>
  <c r="D147" i="1"/>
  <c r="H345" i="1"/>
  <c r="F408" i="4"/>
  <c r="C403" i="1"/>
  <c r="H466" i="1"/>
  <c r="G466" i="1"/>
  <c r="H522" i="1"/>
  <c r="G522" i="1"/>
  <c r="D636" i="4"/>
  <c r="H9" i="3" l="1"/>
  <c r="K3" i="9" s="1"/>
  <c r="H1435" i="1"/>
  <c r="E316" i="9"/>
  <c r="F636" i="4"/>
  <c r="C630" i="1"/>
  <c r="E291" i="4"/>
  <c r="D287" i="1" s="1"/>
  <c r="E413" i="4"/>
  <c r="D285" i="1"/>
  <c r="E290" i="4"/>
  <c r="D286" i="1" s="1"/>
  <c r="H147" i="1"/>
  <c r="G147" i="1"/>
  <c r="G1152" i="1"/>
  <c r="H1152" i="1"/>
  <c r="N3" i="9"/>
  <c r="I11" i="3"/>
  <c r="H293" i="1"/>
  <c r="G1046" i="1"/>
  <c r="H1046" i="1"/>
  <c r="G2" i="1"/>
  <c r="H2" i="1"/>
  <c r="D639" i="4"/>
  <c r="F412" i="4"/>
  <c r="C407" i="1"/>
  <c r="H403" i="1"/>
  <c r="G403" i="1"/>
  <c r="D413" i="4"/>
  <c r="D414" i="4" s="1"/>
  <c r="D291" i="4"/>
  <c r="F289" i="4"/>
  <c r="C285" i="1"/>
  <c r="H414" i="1"/>
  <c r="G414" i="1"/>
  <c r="F635" i="4"/>
  <c r="C629" i="1"/>
  <c r="H402" i="1"/>
  <c r="G402" i="1"/>
  <c r="G284" i="9"/>
  <c r="E284" i="9" s="1"/>
  <c r="B284" i="9" s="1"/>
  <c r="G278" i="9"/>
  <c r="E278" i="9" s="1"/>
  <c r="F6" i="5"/>
  <c r="C984" i="1"/>
  <c r="D633" i="1"/>
  <c r="D290" i="4"/>
  <c r="I9" i="3" l="1"/>
  <c r="H8" i="3"/>
  <c r="G984" i="1"/>
  <c r="H984" i="1"/>
  <c r="B278" i="9"/>
  <c r="E277" i="9"/>
  <c r="H629" i="1"/>
  <c r="G629" i="1"/>
  <c r="H285" i="1"/>
  <c r="G285" i="1"/>
  <c r="F291" i="4"/>
  <c r="C287" i="1"/>
  <c r="H407" i="1"/>
  <c r="G407" i="1"/>
  <c r="F414" i="4"/>
  <c r="C409" i="1"/>
  <c r="E640" i="4"/>
  <c r="E415" i="4"/>
  <c r="D410" i="1" s="1"/>
  <c r="D408" i="1"/>
  <c r="E414" i="4"/>
  <c r="H630" i="1"/>
  <c r="G630" i="1"/>
  <c r="F290" i="4"/>
  <c r="C286" i="1"/>
  <c r="D640" i="4"/>
  <c r="D415" i="4"/>
  <c r="F413" i="4"/>
  <c r="C408" i="1"/>
  <c r="D641" i="4"/>
  <c r="F639" i="4"/>
  <c r="C633" i="1"/>
  <c r="H408" i="1" l="1"/>
  <c r="G408" i="1"/>
  <c r="F415" i="4"/>
  <c r="C410" i="1"/>
  <c r="H286" i="1"/>
  <c r="G286" i="1"/>
  <c r="D409" i="1"/>
  <c r="G409" i="1" s="1"/>
  <c r="H633" i="1"/>
  <c r="G633" i="1"/>
  <c r="F641" i="4"/>
  <c r="C635" i="1"/>
  <c r="D642" i="4"/>
  <c r="D645" i="4" s="1"/>
  <c r="F640" i="4"/>
  <c r="C634" i="1"/>
  <c r="E642" i="4"/>
  <c r="D634" i="1"/>
  <c r="E641" i="4"/>
  <c r="H287" i="1"/>
  <c r="G287" i="1"/>
  <c r="M3" i="9"/>
  <c r="I8" i="3"/>
  <c r="H409" i="1" l="1"/>
  <c r="E645" i="4"/>
  <c r="F645" i="4" s="1"/>
  <c r="D635" i="1"/>
  <c r="H635" i="1" s="1"/>
  <c r="E646" i="4"/>
  <c r="D636" i="1"/>
  <c r="H18" i="3"/>
  <c r="C639" i="1"/>
  <c r="H410" i="1"/>
  <c r="G410" i="1"/>
  <c r="H634" i="1"/>
  <c r="G634" i="1"/>
  <c r="D646" i="4"/>
  <c r="G276" i="9" s="1"/>
  <c r="E276" i="9" s="1"/>
  <c r="B276" i="9" s="1"/>
  <c r="F642" i="4"/>
  <c r="C636" i="1"/>
  <c r="G635" i="1" l="1"/>
  <c r="H636" i="1"/>
  <c r="G636" i="1"/>
  <c r="F646" i="4"/>
  <c r="H19" i="3"/>
  <c r="C640" i="1"/>
  <c r="I19" i="3"/>
  <c r="D640" i="1"/>
  <c r="I18" i="3"/>
  <c r="D639" i="1"/>
  <c r="H7" i="3" s="1"/>
  <c r="H639" i="1" l="1"/>
  <c r="J3" i="9"/>
  <c r="G639" i="1"/>
  <c r="H640" i="1"/>
  <c r="G640" i="1"/>
  <c r="G274" i="9" l="1"/>
  <c r="L272" i="9"/>
  <c r="H274" i="9"/>
  <c r="M272" i="9"/>
  <c r="G18" i="9"/>
  <c r="H18" i="9"/>
  <c r="K13" i="9"/>
  <c r="K5" i="9"/>
  <c r="I7" i="9"/>
  <c r="J8" i="9"/>
  <c r="K9" i="9"/>
  <c r="I11" i="9"/>
  <c r="J12" i="9"/>
  <c r="G15" i="9"/>
  <c r="H16" i="9"/>
  <c r="H17" i="9"/>
  <c r="I6" i="9"/>
  <c r="J7" i="9"/>
  <c r="K8" i="9"/>
  <c r="J11" i="9"/>
  <c r="K12" i="9"/>
  <c r="H15" i="9"/>
  <c r="G16" i="9"/>
  <c r="E16" i="9" s="1"/>
  <c r="G17" i="9"/>
  <c r="I5" i="9"/>
  <c r="J6" i="9"/>
  <c r="K7" i="9"/>
  <c r="I9" i="9"/>
  <c r="J10" i="9"/>
  <c r="K11" i="9"/>
  <c r="I13" i="9"/>
  <c r="L15" i="9"/>
  <c r="M16" i="9"/>
  <c r="J17" i="9"/>
  <c r="J5" i="9"/>
  <c r="K6" i="9"/>
  <c r="I8" i="9"/>
  <c r="J9" i="9"/>
  <c r="K10" i="9"/>
  <c r="I12" i="9"/>
  <c r="J13" i="9"/>
  <c r="M15" i="9"/>
  <c r="L16" i="9"/>
  <c r="F16" i="9" s="1"/>
  <c r="I17" i="9"/>
  <c r="B16" i="9" l="1"/>
  <c r="E12" i="9"/>
  <c r="B12" i="9" s="1"/>
  <c r="F15" i="9"/>
  <c r="F14" i="9" s="1"/>
  <c r="E9" i="9"/>
  <c r="B9" i="9" s="1"/>
  <c r="E17" i="9"/>
  <c r="B17" i="9" s="1"/>
  <c r="E15" i="9"/>
  <c r="E11" i="9"/>
  <c r="B11" i="9" s="1"/>
  <c r="F272" i="9"/>
  <c r="E8" i="9"/>
  <c r="B8" i="9" s="1"/>
  <c r="E13" i="9"/>
  <c r="B13" i="9" s="1"/>
  <c r="E10" i="9"/>
  <c r="B10" i="9" s="1"/>
  <c r="E5" i="9"/>
  <c r="E6" i="9"/>
  <c r="B6" i="9" s="1"/>
  <c r="E7" i="9"/>
  <c r="B7" i="9" s="1"/>
  <c r="E18" i="9"/>
  <c r="B18" i="9" s="1"/>
  <c r="E274" i="9"/>
  <c r="B274" i="9" l="1"/>
  <c r="E20" i="9"/>
  <c r="I7" i="3" s="1"/>
  <c r="B5" i="9"/>
  <c r="E4" i="9"/>
  <c r="B272" i="9"/>
  <c r="F20" i="9"/>
  <c r="F3" i="9" s="1"/>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<sst xmlns="http://schemas.openxmlformats.org/spreadsheetml/2006/main" count="4369" uniqueCount="3421">
  <si>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</si>
  <si>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</si>
  <si>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</si>
  <si>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</si>
  <si>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</si>
  <si>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</si>
  <si>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</si>
  <si>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</si>
  <si>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</si>
  <si>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</si>
  <si>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</si>
  <si>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</si>
  <si>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</si>
  <si>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</si>
  <si>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</si>
  <si>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</si>
  <si>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</si>
  <si>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</si>
  <si>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</si>
  <si>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</si>
  <si>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</si>
  <si>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</si>
  <si>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</si>
  <si>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</si>
  <si>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</si>
  <si>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</si>
  <si>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</si>
  <si>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</si>
  <si>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</si>
  <si>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</si>
  <si>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</si>
  <si>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 xml:space="preserve">DNEVNI CENTAR ZA REHABILITACIJU SLAVA RAŠKAJ </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</si>
  <si>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</si>
  <si>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</si>
  <si>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</si>
  <si>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</si>
  <si>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</si>
  <si>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</si>
  <si>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</si>
  <si>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</si>
  <si>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</si>
  <si>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</si>
  <si>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</si>
  <si>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</si>
  <si>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</si>
  <si>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</si>
  <si>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</si>
  <si>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</si>
  <si>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</si>
  <si>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 xml:space="preserve">7376 - DNEVNI CENTAR ZA REHABILITACIJU SLAVA RAŠKAJ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</si>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</sst>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4" fillId="0" borderId="75" xfId="0" applyFont="1" applyBorder="1" applyAlignment="1">
      <alignment vertical="center" wrapText="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396281.57</v>
      </c>
      <c r="D2" s="6">
        <f>'PR-RAS'!E6</f>
        <v>423529.97</v>
      </c>
      <c r="E2" s="6">
        <v>0</v>
      </c>
      <c r="F2" s="6">
        <v>0</v>
      </c>
      <c r="G2" s="7">
        <f t="shared" ref="G2:G264" si="0">(B2/1000)*(C2*1+D2*2)</f>
        <v>1243.34151</v>
      </c>
      <c r="H2" s="7">
        <f t="shared" ref="H2:H264" si="1">ABS(C2-ROUND(C2,0))+ABS(D2-ROUND(D2,0))</f>
        <v>0.46000000002095476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4838.58</v>
      </c>
      <c r="D46" s="1">
        <f>'PR-RAS'!E50</f>
        <v>4208.87</v>
      </c>
      <c r="E46" s="1">
        <v>0</v>
      </c>
      <c r="F46" s="1">
        <v>0</v>
      </c>
      <c r="G46" s="2">
        <f t="shared" si="0"/>
        <v>596.53440000000001</v>
      </c>
      <c r="H46" s="2">
        <f t="shared" si="1"/>
        <v>0.5500000000001819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4838.58</v>
      </c>
      <c r="D64" s="1">
        <f>'PR-RAS'!E68</f>
        <v>4208.87</v>
      </c>
      <c r="E64" s="1">
        <v>0</v>
      </c>
      <c r="F64" s="1">
        <v>0</v>
      </c>
      <c r="G64" s="2">
        <f t="shared" si="0"/>
        <v>835.14815999999996</v>
      </c>
      <c r="H64" s="2">
        <f t="shared" si="1"/>
        <v>0.5500000000001819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4838.58</v>
      </c>
      <c r="D65" s="1">
        <f>'PR-RAS'!E69</f>
        <v>4208.87</v>
      </c>
      <c r="E65" s="1">
        <v>0</v>
      </c>
      <c r="F65" s="1">
        <v>0</v>
      </c>
      <c r="G65" s="2">
        <f t="shared" si="0"/>
        <v>848.40448000000004</v>
      </c>
      <c r="H65" s="2">
        <f t="shared" si="1"/>
        <v>0.5500000000001819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278.72000000000003</v>
      </c>
      <c r="D102" s="1">
        <f>'PR-RAS'!E106</f>
        <v>0</v>
      </c>
      <c r="E102" s="1">
        <v>0</v>
      </c>
      <c r="F102" s="1">
        <v>0</v>
      </c>
      <c r="G102" s="2">
        <f t="shared" si="0"/>
        <v>28.150720000000003</v>
      </c>
      <c r="H102" s="2">
        <f t="shared" si="1"/>
        <v>0.27999999999997272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278.72000000000003</v>
      </c>
      <c r="D108" s="1">
        <f>'PR-RAS'!E112</f>
        <v>0</v>
      </c>
      <c r="E108" s="1">
        <v>0</v>
      </c>
      <c r="F108" s="1">
        <v>0</v>
      </c>
      <c r="G108" s="2">
        <f t="shared" si="0"/>
        <v>29.823040000000002</v>
      </c>
      <c r="H108" s="2">
        <f t="shared" si="1"/>
        <v>0.27999999999997272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278.72000000000003</v>
      </c>
      <c r="D113" s="1">
        <f>'PR-RAS'!E117</f>
        <v>0</v>
      </c>
      <c r="E113" s="1">
        <v>0</v>
      </c>
      <c r="F113" s="1">
        <v>0</v>
      </c>
      <c r="G113" s="2">
        <f t="shared" si="0"/>
        <v>31.216640000000005</v>
      </c>
      <c r="H113" s="2">
        <f t="shared" si="1"/>
        <v>0.27999999999997272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13.27</v>
      </c>
      <c r="D120" s="1">
        <f>'PR-RAS'!E124</f>
        <v>678</v>
      </c>
      <c r="E120" s="1">
        <v>0</v>
      </c>
      <c r="F120" s="1">
        <v>0</v>
      </c>
      <c r="G120" s="2">
        <f t="shared" si="0"/>
        <v>162.94313</v>
      </c>
      <c r="H120" s="2">
        <f t="shared" si="1"/>
        <v>0.26999999999999957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13.27</v>
      </c>
      <c r="D124" s="1">
        <f>'PR-RAS'!E128</f>
        <v>678</v>
      </c>
      <c r="E124" s="1">
        <v>0</v>
      </c>
      <c r="F124" s="1">
        <v>0</v>
      </c>
      <c r="G124" s="2">
        <f t="shared" si="0"/>
        <v>168.42021</v>
      </c>
      <c r="H124" s="2">
        <f t="shared" si="1"/>
        <v>0.26999999999999957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13.27</v>
      </c>
      <c r="D125" s="1">
        <f>'PR-RAS'!E129</f>
        <v>678</v>
      </c>
      <c r="E125" s="1">
        <v>0</v>
      </c>
      <c r="F125" s="1">
        <v>0</v>
      </c>
      <c r="G125" s="2">
        <f t="shared" si="0"/>
        <v>169.78948</v>
      </c>
      <c r="H125" s="2">
        <f t="shared" si="1"/>
        <v>0.26999999999999957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391151</v>
      </c>
      <c r="D129" s="1">
        <f>'PR-RAS'!E133</f>
        <v>418643.1</v>
      </c>
      <c r="E129" s="1">
        <v>0</v>
      </c>
      <c r="F129" s="1">
        <v>0</v>
      </c>
      <c r="G129" s="2">
        <f t="shared" si="0"/>
        <v>157239.96160000001</v>
      </c>
      <c r="H129" s="2">
        <f t="shared" si="1"/>
        <v>9.9999999976716936E-2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391151</v>
      </c>
      <c r="D130" s="1">
        <f>'PR-RAS'!E134</f>
        <v>418643.1</v>
      </c>
      <c r="E130" s="1">
        <v>0</v>
      </c>
      <c r="F130" s="1">
        <v>0</v>
      </c>
      <c r="G130" s="2">
        <f t="shared" si="0"/>
        <v>158468.3988</v>
      </c>
      <c r="H130" s="2">
        <f t="shared" si="1"/>
        <v>9.9999999976716936E-2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372467.41</v>
      </c>
      <c r="D131" s="1">
        <f>'PR-RAS'!E135</f>
        <v>417455.73</v>
      </c>
      <c r="E131" s="1">
        <v>0</v>
      </c>
      <c r="F131" s="1">
        <v>0</v>
      </c>
      <c r="G131" s="2">
        <f t="shared" si="0"/>
        <v>156959.2531</v>
      </c>
      <c r="H131" s="2">
        <f t="shared" si="1"/>
        <v>0.67999999999301508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18683.59</v>
      </c>
      <c r="D132" s="1">
        <f>'PR-RAS'!E136</f>
        <v>1187.3699999999999</v>
      </c>
      <c r="E132" s="1">
        <v>0</v>
      </c>
      <c r="F132" s="1">
        <v>0</v>
      </c>
      <c r="G132" s="2">
        <f t="shared" si="0"/>
        <v>2758.6412300000002</v>
      </c>
      <c r="H132" s="2">
        <f t="shared" si="1"/>
        <v>0.77999999999974534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383867.8</v>
      </c>
      <c r="D147" s="1">
        <f>'PR-RAS'!E151</f>
        <v>421772.35000000003</v>
      </c>
      <c r="E147" s="1">
        <v>0</v>
      </c>
      <c r="F147" s="1">
        <v>0</v>
      </c>
      <c r="G147" s="2">
        <f t="shared" si="0"/>
        <v>179202.22499999998</v>
      </c>
      <c r="H147" s="2">
        <f t="shared" si="1"/>
        <v>0.55000000004656613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311829.64</v>
      </c>
      <c r="D148" s="1">
        <f>'PR-RAS'!E152</f>
        <v>350450</v>
      </c>
      <c r="E148" s="1">
        <v>0</v>
      </c>
      <c r="F148" s="1">
        <v>0</v>
      </c>
      <c r="G148" s="2">
        <f t="shared" si="0"/>
        <v>148871.25707999998</v>
      </c>
      <c r="H148" s="2">
        <f t="shared" si="1"/>
        <v>0.35999999998603016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260296.77000000002</v>
      </c>
      <c r="D149" s="1">
        <f>'PR-RAS'!E153</f>
        <v>291175.93</v>
      </c>
      <c r="E149" s="1">
        <v>0</v>
      </c>
      <c r="F149" s="1">
        <v>0</v>
      </c>
      <c r="G149" s="2">
        <f t="shared" si="0"/>
        <v>124711.99724</v>
      </c>
      <c r="H149" s="2">
        <f t="shared" si="1"/>
        <v>0.29999999998835847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218164.41</v>
      </c>
      <c r="D150" s="1">
        <f>'PR-RAS'!E154</f>
        <v>247901.99</v>
      </c>
      <c r="E150" s="1">
        <v>0</v>
      </c>
      <c r="F150" s="1">
        <v>0</v>
      </c>
      <c r="G150" s="2">
        <f t="shared" si="0"/>
        <v>106381.29011</v>
      </c>
      <c r="H150" s="2">
        <f t="shared" si="1"/>
        <v>0.42000000001280569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42132.36</v>
      </c>
      <c r="D153" s="1">
        <f>'PR-RAS'!E157</f>
        <v>43273.94</v>
      </c>
      <c r="E153" s="1">
        <v>0</v>
      </c>
      <c r="F153" s="1">
        <v>0</v>
      </c>
      <c r="G153" s="2">
        <f t="shared" si="0"/>
        <v>19559.396479999999</v>
      </c>
      <c r="H153" s="2">
        <f t="shared" si="1"/>
        <v>0.41999999999825377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8580.18</v>
      </c>
      <c r="D154" s="1">
        <f>'PR-RAS'!E158</f>
        <v>11229.99</v>
      </c>
      <c r="E154" s="1">
        <v>0</v>
      </c>
      <c r="F154" s="1">
        <v>0</v>
      </c>
      <c r="G154" s="2">
        <f t="shared" si="0"/>
        <v>4749.1444799999999</v>
      </c>
      <c r="H154" s="2">
        <f t="shared" si="1"/>
        <v>0.19000000000050932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42952.69</v>
      </c>
      <c r="D155" s="1">
        <f>'PR-RAS'!E159</f>
        <v>48044.08</v>
      </c>
      <c r="E155" s="1">
        <v>0</v>
      </c>
      <c r="F155" s="1">
        <v>0</v>
      </c>
      <c r="G155" s="2">
        <f t="shared" si="0"/>
        <v>21412.2909</v>
      </c>
      <c r="H155" s="2">
        <f t="shared" si="1"/>
        <v>0.38999999999941792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42952.69</v>
      </c>
      <c r="D157" s="1">
        <f>'PR-RAS'!E161</f>
        <v>48044.08</v>
      </c>
      <c r="E157" s="1">
        <v>0</v>
      </c>
      <c r="F157" s="1">
        <v>0</v>
      </c>
      <c r="G157" s="2">
        <f t="shared" si="0"/>
        <v>21690.372600000002</v>
      </c>
      <c r="H157" s="2">
        <f t="shared" si="1"/>
        <v>0.38999999999941792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58070.700000000004</v>
      </c>
      <c r="D159" s="1">
        <f>'PR-RAS'!E163</f>
        <v>56632.9</v>
      </c>
      <c r="E159" s="1">
        <v>0</v>
      </c>
      <c r="F159" s="1">
        <v>0</v>
      </c>
      <c r="G159" s="2">
        <f t="shared" si="0"/>
        <v>27071.167000000001</v>
      </c>
      <c r="H159" s="2">
        <f t="shared" si="1"/>
        <v>0.39999999999417923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9533.44</v>
      </c>
      <c r="D160" s="1">
        <f>'PR-RAS'!E164</f>
        <v>10696.36</v>
      </c>
      <c r="E160" s="1">
        <v>0</v>
      </c>
      <c r="F160" s="1">
        <v>0</v>
      </c>
      <c r="G160" s="2">
        <f t="shared" si="0"/>
        <v>4917.2594400000007</v>
      </c>
      <c r="H160" s="2">
        <f t="shared" si="1"/>
        <v>0.80000000000109139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876.25</v>
      </c>
      <c r="D161" s="1">
        <f>'PR-RAS'!E165</f>
        <v>1127.1400000000001</v>
      </c>
      <c r="E161" s="1">
        <v>0</v>
      </c>
      <c r="F161" s="1">
        <v>0</v>
      </c>
      <c r="G161" s="2">
        <f t="shared" si="0"/>
        <v>500.88480000000004</v>
      </c>
      <c r="H161" s="2">
        <f t="shared" si="1"/>
        <v>0.39000000000010004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7358.09</v>
      </c>
      <c r="D162" s="1">
        <f>'PR-RAS'!E166</f>
        <v>7436.89</v>
      </c>
      <c r="E162" s="1">
        <v>0</v>
      </c>
      <c r="F162" s="1">
        <v>0</v>
      </c>
      <c r="G162" s="2">
        <f t="shared" si="0"/>
        <v>3579.3310700000006</v>
      </c>
      <c r="H162" s="2">
        <f t="shared" si="1"/>
        <v>0.1999999999998181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1299.0999999999999</v>
      </c>
      <c r="D163" s="1">
        <f>'PR-RAS'!E167</f>
        <v>2132.33</v>
      </c>
      <c r="E163" s="1">
        <v>0</v>
      </c>
      <c r="F163" s="1">
        <v>0</v>
      </c>
      <c r="G163" s="2">
        <f t="shared" si="0"/>
        <v>901.3291200000001</v>
      </c>
      <c r="H163" s="2">
        <f t="shared" si="1"/>
        <v>0.42999999999983629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17127.550000000003</v>
      </c>
      <c r="D165" s="1">
        <f>'PR-RAS'!E169</f>
        <v>14695.650000000001</v>
      </c>
      <c r="E165" s="1">
        <v>0</v>
      </c>
      <c r="F165" s="1">
        <v>0</v>
      </c>
      <c r="G165" s="2">
        <f t="shared" si="0"/>
        <v>7629.0914000000012</v>
      </c>
      <c r="H165" s="2">
        <f t="shared" si="1"/>
        <v>0.79999999999563443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4028.89</v>
      </c>
      <c r="D166" s="1">
        <f>'PR-RAS'!E170</f>
        <v>5541.74</v>
      </c>
      <c r="E166" s="1">
        <v>0</v>
      </c>
      <c r="F166" s="1">
        <v>0</v>
      </c>
      <c r="G166" s="2">
        <f t="shared" si="0"/>
        <v>2493.5410499999998</v>
      </c>
      <c r="H166" s="2">
        <f t="shared" si="1"/>
        <v>0.37000000000034561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2463.13</v>
      </c>
      <c r="D167" s="1">
        <f>'PR-RAS'!E171</f>
        <v>1495.44</v>
      </c>
      <c r="E167" s="1">
        <v>0</v>
      </c>
      <c r="F167" s="1">
        <v>0</v>
      </c>
      <c r="G167" s="2">
        <f t="shared" si="0"/>
        <v>905.36566000000005</v>
      </c>
      <c r="H167" s="2">
        <f t="shared" si="1"/>
        <v>0.57000000000016371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9990.67</v>
      </c>
      <c r="D168" s="1">
        <f>'PR-RAS'!E172</f>
        <v>7074.39</v>
      </c>
      <c r="E168" s="1">
        <v>0</v>
      </c>
      <c r="F168" s="1">
        <v>0</v>
      </c>
      <c r="G168" s="2">
        <f t="shared" si="0"/>
        <v>4031.2881500000003</v>
      </c>
      <c r="H168" s="2">
        <f t="shared" si="1"/>
        <v>0.72000000000025466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115.78</v>
      </c>
      <c r="E169" s="1">
        <v>0</v>
      </c>
      <c r="F169" s="1">
        <v>0</v>
      </c>
      <c r="G169" s="2">
        <f t="shared" si="0"/>
        <v>38.902080000000005</v>
      </c>
      <c r="H169" s="2">
        <f t="shared" si="1"/>
        <v>0.21999999999999886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467.59</v>
      </c>
      <c r="D170" s="1">
        <f>'PR-RAS'!E174</f>
        <v>181.45</v>
      </c>
      <c r="E170" s="1">
        <v>0</v>
      </c>
      <c r="F170" s="1">
        <v>0</v>
      </c>
      <c r="G170" s="2">
        <f t="shared" si="0"/>
        <v>140.35281000000001</v>
      </c>
      <c r="H170" s="2">
        <f t="shared" si="1"/>
        <v>0.86000000000001364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177.27</v>
      </c>
      <c r="D172" s="1">
        <f>'PR-RAS'!E176</f>
        <v>286.85000000000002</v>
      </c>
      <c r="E172" s="1">
        <v>0</v>
      </c>
      <c r="F172" s="1">
        <v>0</v>
      </c>
      <c r="G172" s="2">
        <f t="shared" si="0"/>
        <v>128.41587000000001</v>
      </c>
      <c r="H172" s="2">
        <f t="shared" si="1"/>
        <v>0.41999999999998749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30173.65</v>
      </c>
      <c r="D173" s="1">
        <f>'PR-RAS'!E177</f>
        <v>29730.82</v>
      </c>
      <c r="E173" s="1">
        <v>0</v>
      </c>
      <c r="F173" s="1">
        <v>0</v>
      </c>
      <c r="G173" s="2">
        <f t="shared" si="0"/>
        <v>15417.26988</v>
      </c>
      <c r="H173" s="2">
        <f t="shared" si="1"/>
        <v>0.52999999999883585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2766.46</v>
      </c>
      <c r="D174" s="1">
        <f>'PR-RAS'!E178</f>
        <v>2933.4</v>
      </c>
      <c r="E174" s="1">
        <v>0</v>
      </c>
      <c r="F174" s="1">
        <v>0</v>
      </c>
      <c r="G174" s="2">
        <f t="shared" si="0"/>
        <v>1493.5539799999999</v>
      </c>
      <c r="H174" s="2">
        <f t="shared" si="1"/>
        <v>0.86000000000012733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1250.8599999999999</v>
      </c>
      <c r="D175" s="1">
        <f>'PR-RAS'!E179</f>
        <v>1794.77</v>
      </c>
      <c r="E175" s="1">
        <v>0</v>
      </c>
      <c r="F175" s="1">
        <v>0</v>
      </c>
      <c r="G175" s="2">
        <f t="shared" si="0"/>
        <v>842.22959999999989</v>
      </c>
      <c r="H175" s="2">
        <f t="shared" si="1"/>
        <v>0.37000000000011823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741.79</v>
      </c>
      <c r="D176" s="1">
        <f>'PR-RAS'!E180</f>
        <v>1136.02</v>
      </c>
      <c r="E176" s="1">
        <v>0</v>
      </c>
      <c r="F176" s="1">
        <v>0</v>
      </c>
      <c r="G176" s="2">
        <f t="shared" si="0"/>
        <v>527.42025000000001</v>
      </c>
      <c r="H176" s="2">
        <f t="shared" si="1"/>
        <v>0.23000000000001819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5430.16</v>
      </c>
      <c r="D177" s="1">
        <f>'PR-RAS'!E181</f>
        <v>5311.39</v>
      </c>
      <c r="E177" s="1">
        <v>0</v>
      </c>
      <c r="F177" s="1">
        <v>0</v>
      </c>
      <c r="G177" s="2">
        <f t="shared" si="0"/>
        <v>2825.3174399999998</v>
      </c>
      <c r="H177" s="2">
        <f t="shared" si="1"/>
        <v>0.5500000000001819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12267.09</v>
      </c>
      <c r="D178" s="1">
        <f>'PR-RAS'!E182</f>
        <v>12267.6</v>
      </c>
      <c r="E178" s="1">
        <v>0</v>
      </c>
      <c r="F178" s="1">
        <v>0</v>
      </c>
      <c r="G178" s="2">
        <f t="shared" si="0"/>
        <v>6514.00533</v>
      </c>
      <c r="H178" s="2">
        <f t="shared" si="1"/>
        <v>0.48999999999978172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1843.52</v>
      </c>
      <c r="D179" s="1">
        <f>'PR-RAS'!E183</f>
        <v>1067.1199999999999</v>
      </c>
      <c r="E179" s="1">
        <v>0</v>
      </c>
      <c r="F179" s="1">
        <v>0</v>
      </c>
      <c r="G179" s="2">
        <f t="shared" si="0"/>
        <v>708.04127999999992</v>
      </c>
      <c r="H179" s="2">
        <f t="shared" si="1"/>
        <v>0.59999999999990905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4903.45</v>
      </c>
      <c r="D180" s="1">
        <f>'PR-RAS'!E184</f>
        <v>3802.91</v>
      </c>
      <c r="E180" s="1">
        <v>0</v>
      </c>
      <c r="F180" s="1">
        <v>0</v>
      </c>
      <c r="G180" s="2">
        <f t="shared" si="0"/>
        <v>2239.15933</v>
      </c>
      <c r="H180" s="2">
        <f t="shared" si="1"/>
        <v>0.53999999999996362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855.65</v>
      </c>
      <c r="D181" s="1">
        <f>'PR-RAS'!E185</f>
        <v>1275.48</v>
      </c>
      <c r="E181" s="1">
        <v>0</v>
      </c>
      <c r="F181" s="1">
        <v>0</v>
      </c>
      <c r="G181" s="2">
        <f t="shared" si="0"/>
        <v>613.18979999999999</v>
      </c>
      <c r="H181" s="2">
        <f t="shared" si="1"/>
        <v>0.83000000000004093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114.67</v>
      </c>
      <c r="D182" s="1">
        <f>'PR-RAS'!E186</f>
        <v>142.13</v>
      </c>
      <c r="E182" s="1">
        <v>0</v>
      </c>
      <c r="F182" s="1">
        <v>0</v>
      </c>
      <c r="G182" s="2">
        <f t="shared" si="0"/>
        <v>72.206329999999994</v>
      </c>
      <c r="H182" s="2">
        <f t="shared" si="1"/>
        <v>0.45999999999999375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1236.06</v>
      </c>
      <c r="D184" s="1">
        <f>'PR-RAS'!E188</f>
        <v>1510.0700000000002</v>
      </c>
      <c r="E184" s="1">
        <v>0</v>
      </c>
      <c r="F184" s="1">
        <v>0</v>
      </c>
      <c r="G184" s="2">
        <f t="shared" si="0"/>
        <v>778.88460000000009</v>
      </c>
      <c r="H184" s="2">
        <f t="shared" si="1"/>
        <v>0.13000000000010914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697.77</v>
      </c>
      <c r="D185" s="1">
        <f>'PR-RAS'!E189</f>
        <v>1186.8800000000001</v>
      </c>
      <c r="E185" s="1">
        <v>0</v>
      </c>
      <c r="F185" s="1">
        <v>0</v>
      </c>
      <c r="G185" s="2">
        <f t="shared" si="0"/>
        <v>565.16152</v>
      </c>
      <c r="H185" s="2">
        <f t="shared" si="1"/>
        <v>0.34999999999990905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538.29</v>
      </c>
      <c r="D186" s="1">
        <f>'PR-RAS'!E190</f>
        <v>280.72000000000003</v>
      </c>
      <c r="E186" s="1">
        <v>0</v>
      </c>
      <c r="F186" s="1">
        <v>0</v>
      </c>
      <c r="G186" s="2">
        <f t="shared" si="0"/>
        <v>203.45005</v>
      </c>
      <c r="H186" s="2">
        <f t="shared" si="1"/>
        <v>0.56999999999993634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42.47</v>
      </c>
      <c r="E189" s="1">
        <v>0</v>
      </c>
      <c r="F189" s="1">
        <v>0</v>
      </c>
      <c r="G189" s="2">
        <f t="shared" si="0"/>
        <v>15.968719999999999</v>
      </c>
      <c r="H189" s="2">
        <f t="shared" si="1"/>
        <v>0.46999999999999886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296.35000000000002</v>
      </c>
      <c r="D192" s="1">
        <f>'PR-RAS'!E196</f>
        <v>342.13</v>
      </c>
      <c r="E192" s="1">
        <v>0</v>
      </c>
      <c r="F192" s="1">
        <v>0</v>
      </c>
      <c r="G192" s="2">
        <f t="shared" si="0"/>
        <v>187.29651000000001</v>
      </c>
      <c r="H192" s="2">
        <f t="shared" si="1"/>
        <v>0.48000000000001819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296.35000000000002</v>
      </c>
      <c r="D206" s="1">
        <f>'PR-RAS'!E210</f>
        <v>342.13</v>
      </c>
      <c r="E206" s="1">
        <v>0</v>
      </c>
      <c r="F206" s="1">
        <v>0</v>
      </c>
      <c r="G206" s="2">
        <f t="shared" si="0"/>
        <v>201.02504999999999</v>
      </c>
      <c r="H206" s="2">
        <f t="shared" si="1"/>
        <v>0.48000000000001819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168.94</v>
      </c>
      <c r="D207" s="1">
        <f>'PR-RAS'!E211</f>
        <v>214.69</v>
      </c>
      <c r="E207" s="1">
        <v>0</v>
      </c>
      <c r="F207" s="1">
        <v>0</v>
      </c>
      <c r="G207" s="2">
        <f t="shared" si="0"/>
        <v>123.25391999999998</v>
      </c>
      <c r="H207" s="2">
        <f t="shared" si="1"/>
        <v>0.37000000000000455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127.41</v>
      </c>
      <c r="D210" s="1">
        <f>'PR-RAS'!E214</f>
        <v>127.44</v>
      </c>
      <c r="E210" s="1">
        <v>0</v>
      </c>
      <c r="F210" s="1">
        <v>0</v>
      </c>
      <c r="G210" s="2">
        <f t="shared" si="0"/>
        <v>79.898609999999991</v>
      </c>
      <c r="H210" s="2">
        <f t="shared" si="1"/>
        <v>0.84999999999999432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278.72000000000003</v>
      </c>
      <c r="D220" s="1">
        <f>'PR-RAS'!E224</f>
        <v>0</v>
      </c>
      <c r="E220" s="1">
        <v>0</v>
      </c>
      <c r="F220" s="1">
        <v>0</v>
      </c>
      <c r="G220" s="2">
        <f t="shared" si="0"/>
        <v>61.039680000000004</v>
      </c>
      <c r="H220" s="2">
        <f t="shared" si="1"/>
        <v>0.27999999999997272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278.72000000000003</v>
      </c>
      <c r="D243" s="1">
        <f>'PR-RAS'!E247</f>
        <v>0</v>
      </c>
      <c r="E243" s="1">
        <v>0</v>
      </c>
      <c r="F243" s="1">
        <v>0</v>
      </c>
      <c r="G243" s="2">
        <f t="shared" si="0"/>
        <v>67.450240000000008</v>
      </c>
      <c r="H243" s="2">
        <f t="shared" si="1"/>
        <v>0.27999999999997272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278.72000000000003</v>
      </c>
      <c r="D244" s="1">
        <f>'PR-RAS'!E248</f>
        <v>0</v>
      </c>
      <c r="E244" s="1">
        <v>0</v>
      </c>
      <c r="F244" s="1">
        <v>0</v>
      </c>
      <c r="G244" s="2">
        <f t="shared" si="0"/>
        <v>67.728960000000001</v>
      </c>
      <c r="H244" s="2">
        <f t="shared" si="1"/>
        <v>0.27999999999997272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13392.39</v>
      </c>
      <c r="D248" s="1">
        <f>'PR-RAS'!E252</f>
        <v>14347.32</v>
      </c>
      <c r="E248" s="1">
        <v>0</v>
      </c>
      <c r="F248" s="1">
        <v>0</v>
      </c>
      <c r="G248" s="2">
        <f t="shared" si="0"/>
        <v>10395.49641</v>
      </c>
      <c r="H248" s="2">
        <f t="shared" si="1"/>
        <v>0.70999999999912689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13392.39</v>
      </c>
      <c r="D255" s="1">
        <f>'PR-RAS'!E259</f>
        <v>14347.32</v>
      </c>
      <c r="E255" s="1">
        <v>0</v>
      </c>
      <c r="F255" s="1">
        <v>0</v>
      </c>
      <c r="G255" s="2">
        <f t="shared" si="0"/>
        <v>10690.10562</v>
      </c>
      <c r="H255" s="2">
        <f t="shared" si="1"/>
        <v>0.70999999999912689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13392.39</v>
      </c>
      <c r="D257" s="1">
        <f>'PR-RAS'!E261</f>
        <v>14347.32</v>
      </c>
      <c r="E257" s="1">
        <v>0</v>
      </c>
      <c r="F257" s="1">
        <v>0</v>
      </c>
      <c r="G257" s="2">
        <f t="shared" si="0"/>
        <v>10774.27968</v>
      </c>
      <c r="H257" s="2">
        <f t="shared" si="1"/>
        <v>0.70999999999912689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383867.8</v>
      </c>
      <c r="D285" s="1">
        <f>'PR-RAS'!E289</f>
        <v>421772.35000000003</v>
      </c>
      <c r="E285" s="1">
        <v>0</v>
      </c>
      <c r="F285" s="1">
        <v>0</v>
      </c>
      <c r="G285" s="2">
        <f t="shared" si="8"/>
        <v>348585.14999999997</v>
      </c>
      <c r="H285" s="2">
        <f t="shared" si="9"/>
        <v>0.55000000004656613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12413.770000000019</v>
      </c>
      <c r="D286" s="1">
        <f>'PR-RAS'!E290</f>
        <v>1757.6199999999371</v>
      </c>
      <c r="E286" s="1">
        <v>0</v>
      </c>
      <c r="F286" s="1">
        <v>0</v>
      </c>
      <c r="G286" s="2">
        <f t="shared" si="8"/>
        <v>4539.7678499999693</v>
      </c>
      <c r="H286" s="2">
        <f t="shared" si="9"/>
        <v>0.61000000004423782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15937.27</v>
      </c>
      <c r="D288" s="1">
        <f>'PR-RAS'!E292</f>
        <v>9453.5499999999993</v>
      </c>
      <c r="E288" s="1">
        <v>0</v>
      </c>
      <c r="F288" s="1">
        <v>0</v>
      </c>
      <c r="G288" s="2">
        <f t="shared" si="8"/>
        <v>10000.334189999998</v>
      </c>
      <c r="H288" s="2">
        <f t="shared" si="9"/>
        <v>0.72000000000116415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18683.59</v>
      </c>
      <c r="D345" s="1">
        <f>'PR-RAS'!E350</f>
        <v>1845.37</v>
      </c>
      <c r="E345" s="1">
        <v>0</v>
      </c>
      <c r="F345" s="1">
        <v>0</v>
      </c>
      <c r="G345" s="2">
        <f t="shared" si="8"/>
        <v>7696.7695199999998</v>
      </c>
      <c r="H345" s="2">
        <f t="shared" si="9"/>
        <v>0.77999999999974534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18683.59</v>
      </c>
      <c r="D358" s="1">
        <f>'PR-RAS'!E363</f>
        <v>1845.37</v>
      </c>
      <c r="E358" s="1">
        <v>0</v>
      </c>
      <c r="F358" s="1">
        <v>0</v>
      </c>
      <c r="G358" s="2">
        <f t="shared" si="8"/>
        <v>7987.6358100000007</v>
      </c>
      <c r="H358" s="2">
        <f t="shared" si="9"/>
        <v>0.77999999999974534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4476.2800000000007</v>
      </c>
      <c r="D364" s="1">
        <f>'PR-RAS'!E369</f>
        <v>1845.37</v>
      </c>
      <c r="E364" s="1">
        <v>0</v>
      </c>
      <c r="F364" s="1">
        <v>0</v>
      </c>
      <c r="G364" s="2">
        <f t="shared" si="8"/>
        <v>2964.62826</v>
      </c>
      <c r="H364" s="2">
        <f t="shared" si="9"/>
        <v>0.6500000000005457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93.44</v>
      </c>
      <c r="D365" s="1">
        <f>'PR-RAS'!E370</f>
        <v>0</v>
      </c>
      <c r="E365" s="1">
        <v>0</v>
      </c>
      <c r="F365" s="1">
        <v>0</v>
      </c>
      <c r="G365" s="2">
        <f t="shared" si="8"/>
        <v>34.012160000000002</v>
      </c>
      <c r="H365" s="2">
        <f t="shared" si="9"/>
        <v>0.43999999999999773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1326.9</v>
      </c>
      <c r="D367" s="1">
        <f>'PR-RAS'!E372</f>
        <v>0</v>
      </c>
      <c r="E367" s="1">
        <v>0</v>
      </c>
      <c r="F367" s="1">
        <v>0</v>
      </c>
      <c r="G367" s="2">
        <f t="shared" si="8"/>
        <v>485.6454</v>
      </c>
      <c r="H367" s="2">
        <f t="shared" si="9"/>
        <v>9.9999999999909051E-2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3055.94</v>
      </c>
      <c r="D371" s="1">
        <f>'PR-RAS'!E376</f>
        <v>1845.37</v>
      </c>
      <c r="E371" s="1">
        <v>0</v>
      </c>
      <c r="F371" s="1">
        <v>0</v>
      </c>
      <c r="G371" s="2">
        <f t="shared" si="8"/>
        <v>2496.2716</v>
      </c>
      <c r="H371" s="2">
        <f t="shared" si="9"/>
        <v>0.42999999999983629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14207.31</v>
      </c>
      <c r="D373" s="1">
        <f>'PR-RAS'!E378</f>
        <v>0</v>
      </c>
      <c r="E373" s="1">
        <v>0</v>
      </c>
      <c r="F373" s="1">
        <v>0</v>
      </c>
      <c r="G373" s="2">
        <f t="shared" si="8"/>
        <v>5285.1193199999998</v>
      </c>
      <c r="H373" s="2">
        <f t="shared" si="9"/>
        <v>0.30999999999949068</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14207.31</v>
      </c>
      <c r="D374" s="1">
        <f>'PR-RAS'!E379</f>
        <v>0</v>
      </c>
      <c r="E374" s="1">
        <v>0</v>
      </c>
      <c r="F374" s="1">
        <v>0</v>
      </c>
      <c r="G374" s="2">
        <f t="shared" si="8"/>
        <v>5299.3266299999996</v>
      </c>
      <c r="H374" s="2">
        <f t="shared" si="9"/>
        <v>0.30999999999949068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18683.59</v>
      </c>
      <c r="D403" s="1">
        <f>'PR-RAS'!E408</f>
        <v>1845.37</v>
      </c>
      <c r="E403" s="1">
        <v>0</v>
      </c>
      <c r="F403" s="1">
        <v>0</v>
      </c>
      <c r="G403" s="2">
        <f t="shared" si="8"/>
        <v>8994.4806600000011</v>
      </c>
      <c r="H403" s="2">
        <f t="shared" si="9"/>
        <v>0.77999999999974534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396281.57</v>
      </c>
      <c r="D407" s="1">
        <f>'PR-RAS'!E412</f>
        <v>423529.97</v>
      </c>
      <c r="E407" s="1">
        <v>0</v>
      </c>
      <c r="F407" s="1">
        <v>0</v>
      </c>
      <c r="G407" s="2">
        <f t="shared" si="8"/>
        <v>504796.65306000004</v>
      </c>
      <c r="H407" s="2">
        <f t="shared" si="9"/>
        <v>0.46000000002095476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402551.39</v>
      </c>
      <c r="D408" s="1">
        <f>'PR-RAS'!E413</f>
        <v>423617.72000000003</v>
      </c>
      <c r="E408" s="1">
        <v>0</v>
      </c>
      <c r="F408" s="1">
        <v>0</v>
      </c>
      <c r="G408" s="2">
        <f t="shared" si="8"/>
        <v>508663.23981</v>
      </c>
      <c r="H408" s="2">
        <f t="shared" si="9"/>
        <v>0.66999999998370185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6269.820000000007</v>
      </c>
      <c r="D410" s="1">
        <f>'PR-RAS'!E415</f>
        <v>87.750000000058208</v>
      </c>
      <c r="E410" s="1">
        <v>0</v>
      </c>
      <c r="F410" s="1">
        <v>0</v>
      </c>
      <c r="G410" s="2">
        <f t="shared" si="8"/>
        <v>2636.1358800000503</v>
      </c>
      <c r="H410" s="2">
        <f t="shared" si="9"/>
        <v>0.42999999993480742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15937.27</v>
      </c>
      <c r="D411" s="1">
        <f>'PR-RAS'!E416</f>
        <v>9453.5499999999993</v>
      </c>
      <c r="E411" s="1">
        <v>0</v>
      </c>
      <c r="F411" s="1">
        <v>0</v>
      </c>
      <c r="G411" s="2">
        <f t="shared" si="8"/>
        <v>14286.191699999998</v>
      </c>
      <c r="H411" s="2">
        <f t="shared" si="9"/>
        <v>0.72000000000116415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396281.57</v>
      </c>
      <c r="D633" s="1">
        <f>'PR-RAS'!E639</f>
        <v>423529.97</v>
      </c>
      <c r="E633" s="1">
        <v>0</v>
      </c>
      <c r="F633" s="1">
        <v>0</v>
      </c>
      <c r="G633" s="2">
        <f t="shared" si="10"/>
        <v>785791.83432000002</v>
      </c>
      <c r="H633" s="2">
        <f t="shared" si="11"/>
        <v>0.46000000002095476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402551.39</v>
      </c>
      <c r="D634" s="1">
        <f>'PR-RAS'!E640</f>
        <v>423617.72000000003</v>
      </c>
      <c r="E634" s="1">
        <v>0</v>
      </c>
      <c r="F634" s="1">
        <v>0</v>
      </c>
      <c r="G634" s="2">
        <f t="shared" si="10"/>
        <v>791115.06339000002</v>
      </c>
      <c r="H634" s="2">
        <f t="shared" si="11"/>
        <v>0.66999999998370185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6269.820000000007</v>
      </c>
      <c r="D636" s="1">
        <f>'PR-RAS'!E642</f>
        <v>87.750000000058208</v>
      </c>
      <c r="E636" s="1">
        <v>0</v>
      </c>
      <c r="F636" s="1">
        <v>0</v>
      </c>
      <c r="G636" s="2">
        <f t="shared" si="10"/>
        <v>4092.7782000000784</v>
      </c>
      <c r="H636" s="2">
        <f t="shared" si="11"/>
        <v>0.42999999993480742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15937.27</v>
      </c>
      <c r="D637" s="1">
        <f>'PR-RAS'!E643</f>
        <v>9453.5499999999993</v>
      </c>
      <c r="E637" s="1">
        <v>0</v>
      </c>
      <c r="F637" s="1">
        <v>0</v>
      </c>
      <c r="G637" s="2">
        <f t="shared" si="10"/>
        <v>22161.019319999996</v>
      </c>
      <c r="H637" s="2">
        <f t="shared" si="11"/>
        <v>0.72000000000116415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9667.4499999999935</v>
      </c>
      <c r="D639" s="1">
        <f>'PR-RAS'!E645</f>
        <v>9365.7999999999411</v>
      </c>
      <c r="E639" s="1">
        <v>0</v>
      </c>
      <c r="F639" s="1">
        <v>0</v>
      </c>
      <c r="G639" s="2">
        <f t="shared" si="10"/>
        <v>18118.59389999992</v>
      </c>
      <c r="H639" s="2">
        <f t="shared" si="11"/>
        <v>0.65000000005238689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27525.41</v>
      </c>
      <c r="D641" s="1">
        <f>'PR-RAS'!E647</f>
        <v>33948.14</v>
      </c>
      <c r="E641" s="1">
        <v>0</v>
      </c>
      <c r="F641" s="1">
        <v>0</v>
      </c>
      <c r="G641" s="2">
        <f t="shared" si="10"/>
        <v>61069.881600000001</v>
      </c>
      <c r="H641" s="2">
        <f t="shared" si="11"/>
        <v>0.5499999999992724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15952.65</v>
      </c>
      <c r="D642" s="1">
        <f>'PR-RAS'!E649</f>
        <v>9453.5499999999993</v>
      </c>
      <c r="E642" s="1">
        <v>0</v>
      </c>
      <c r="F642" s="1">
        <v>0</v>
      </c>
      <c r="G642" s="2">
        <f t="shared" si="10"/>
        <v>22345.099750000001</v>
      </c>
      <c r="H642" s="2">
        <f t="shared" si="11"/>
        <v>0.80000000000109139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11848.66</v>
      </c>
      <c r="D643" s="1">
        <f>'PR-RAS'!E650</f>
        <v>13801.2</v>
      </c>
      <c r="E643" s="1">
        <v>0</v>
      </c>
      <c r="F643" s="1">
        <v>0</v>
      </c>
      <c r="G643" s="2">
        <f t="shared" si="10"/>
        <v>25327.58052</v>
      </c>
      <c r="H643" s="2">
        <f t="shared" si="11"/>
        <v>0.54000000000087311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18128.490000000002</v>
      </c>
      <c r="D644" s="1">
        <f>'PR-RAS'!E651</f>
        <v>13888.76</v>
      </c>
      <c r="E644" s="1">
        <v>0</v>
      </c>
      <c r="F644" s="1">
        <v>0</v>
      </c>
      <c r="G644" s="2">
        <f t="shared" si="10"/>
        <v>29517.564430000002</v>
      </c>
      <c r="H644" s="2">
        <f t="shared" si="11"/>
        <v>0.73000000000138243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9672.8199999999961</v>
      </c>
      <c r="D645" s="1">
        <f>'PR-RAS'!E652</f>
        <v>9365.99</v>
      </c>
      <c r="E645" s="1">
        <v>0</v>
      </c>
      <c r="F645" s="1">
        <v>0</v>
      </c>
      <c r="G645" s="2">
        <f t="shared" si="10"/>
        <v>18292.691199999997</v>
      </c>
      <c r="H645" s="2">
        <f t="shared" si="11"/>
        <v>0.1900000000041473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v>
      </c>
      <c r="D647" s="1">
        <f>'PR-RAS'!E654</f>
        <v>14</v>
      </c>
      <c r="E647" s="1">
        <v>0</v>
      </c>
      <c r="F647" s="1">
        <v>0</v>
      </c>
      <c r="G647" s="2">
        <f t="shared" si="10"/>
        <v>27.132000000000001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14</v>
      </c>
      <c r="E649" s="1">
        <v>0</v>
      </c>
      <c r="F649" s="1">
        <v>0</v>
      </c>
      <c r="G649" s="2">
        <f t="shared" si="10"/>
        <v>27.216000000000001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4838.58</v>
      </c>
      <c r="D669" s="1">
        <f>'PR-RAS'!E676</f>
        <v>4208.87</v>
      </c>
      <c r="E669" s="1">
        <v>0</v>
      </c>
      <c r="F669" s="1">
        <v>0</v>
      </c>
      <c r="G669" s="2">
        <f t="shared" si="10"/>
        <v>8855.2217600000004</v>
      </c>
      <c r="H669" s="2">
        <f t="shared" si="11"/>
        <v>0.5500000000001819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278.72000000000003</v>
      </c>
      <c r="D703" s="1">
        <f>'PR-RAS'!E710</f>
        <v>0</v>
      </c>
      <c r="E703" s="1">
        <v>0</v>
      </c>
      <c r="F703" s="1">
        <v>0</v>
      </c>
      <c r="G703" s="2">
        <f t="shared" si="10"/>
        <v>195.66144</v>
      </c>
      <c r="H703" s="2">
        <f t="shared" si="11"/>
        <v>0.27999999999997272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7358.09</v>
      </c>
      <c r="D711" s="1">
        <f>'PR-RAS'!E718</f>
        <v>7436.89</v>
      </c>
      <c r="E711" s="1">
        <v>0</v>
      </c>
      <c r="F711" s="1">
        <v>0</v>
      </c>
      <c r="G711" s="2">
        <f t="shared" si="10"/>
        <v>15784.627700000001</v>
      </c>
      <c r="H711" s="2">
        <f t="shared" si="11"/>
        <v>0.1999999999998181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1843.52</v>
      </c>
      <c r="D713" s="1">
        <f>'PR-RAS'!E720</f>
        <v>1067.1199999999999</v>
      </c>
      <c r="E713" s="1">
        <v>0</v>
      </c>
      <c r="F713" s="1">
        <v>0</v>
      </c>
      <c r="G713" s="2">
        <f t="shared" si="10"/>
        <v>2832.1651199999997</v>
      </c>
      <c r="H713" s="2">
        <f t="shared" si="11"/>
        <v>0.59999999999990905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4903.45</v>
      </c>
      <c r="D716" s="1">
        <f>'PR-RAS'!E723</f>
        <v>3608.87</v>
      </c>
      <c r="E716" s="1">
        <v>0</v>
      </c>
      <c r="F716" s="1">
        <v>0</v>
      </c>
      <c r="G716" s="2">
        <f t="shared" si="10"/>
        <v>8666.6508499999982</v>
      </c>
      <c r="H716" s="2">
        <f t="shared" si="11"/>
        <v>0.57999999999992724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114.66</v>
      </c>
      <c r="D717" s="1">
        <f>'PR-RAS'!E724</f>
        <v>0</v>
      </c>
      <c r="E717" s="1">
        <v>0</v>
      </c>
      <c r="F717" s="1">
        <v>0</v>
      </c>
      <c r="G717" s="2">
        <f t="shared" si="10"/>
        <v>82.096559999999997</v>
      </c>
      <c r="H717" s="2">
        <f t="shared" si="11"/>
        <v>0.34000000000000341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697.77</v>
      </c>
      <c r="D718" s="1">
        <f>'PR-RAS'!E725</f>
        <v>1186.8800000000001</v>
      </c>
      <c r="E718" s="1">
        <v>0</v>
      </c>
      <c r="F718" s="1">
        <v>0</v>
      </c>
      <c r="G718" s="2">
        <f t="shared" si="10"/>
        <v>2202.28701</v>
      </c>
      <c r="H718" s="2">
        <f t="shared" si="11"/>
        <v>0.34999999999990905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127.41</v>
      </c>
      <c r="D751" s="1">
        <f>'PR-RAS'!E758</f>
        <v>127.44</v>
      </c>
      <c r="E751" s="1">
        <v>0</v>
      </c>
      <c r="F751" s="1">
        <v>0</v>
      </c>
      <c r="G751" s="2">
        <f t="shared" si="10"/>
        <v>286.71749999999997</v>
      </c>
      <c r="H751" s="2">
        <f t="shared" si="11"/>
        <v>0.84999999999999432</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13392.39</v>
      </c>
      <c r="D817" s="1">
        <f>'PR-RAS'!E824</f>
        <v>14347.32</v>
      </c>
      <c r="E817" s="1">
        <v>0</v>
      </c>
      <c r="F817" s="1">
        <v>0</v>
      </c>
      <c r="G817" s="2">
        <f t="shared" si="18"/>
        <v>34343.016479999998</v>
      </c>
      <c r="H817" s="2">
        <f t="shared" si="19"/>
        <v>0.70999999999912689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60872.06</v>
      </c>
      <c r="D984" s="6">
        <f>BILANCA!E6</f>
        <v>62968.979999999996</v>
      </c>
      <c r="E984" s="6">
        <v>0</v>
      </c>
      <c r="F984" s="6">
        <v>0</v>
      </c>
      <c r="G984" s="7">
        <f t="shared" ref="G984:G1241" si="22">B984/1000*C984+B984/500*D984</f>
        <v>186.81001999999998</v>
      </c>
      <c r="H984" s="7">
        <f t="shared" si="19"/>
        <v>8.000000000174623E-2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21811.08</v>
      </c>
      <c r="D985" s="1">
        <f>BILANCA!E7</f>
        <v>18248.280000000002</v>
      </c>
      <c r="E985" s="1">
        <v>0</v>
      </c>
      <c r="F985" s="1">
        <v>0</v>
      </c>
      <c r="G985" s="2">
        <f t="shared" si="22"/>
        <v>116.61528000000001</v>
      </c>
      <c r="H985" s="2">
        <f t="shared" si="19"/>
        <v>0.36000000000422006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21811.08</v>
      </c>
      <c r="D990" s="1">
        <f>BILANCA!E12</f>
        <v>18248.280000000002</v>
      </c>
      <c r="E990" s="1">
        <v>0</v>
      </c>
      <c r="F990" s="1">
        <v>0</v>
      </c>
      <c r="G990" s="2">
        <f t="shared" si="22"/>
        <v>408.15348000000006</v>
      </c>
      <c r="H990" s="2">
        <f t="shared" si="19"/>
        <v>0.36000000000422006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8314.1300000000047</v>
      </c>
      <c r="D997" s="1">
        <f>BILANCA!E19</f>
        <v>7592.8000000000029</v>
      </c>
      <c r="E997" s="1">
        <v>0</v>
      </c>
      <c r="F997" s="1">
        <v>0</v>
      </c>
      <c r="G997" s="2">
        <f t="shared" si="22"/>
        <v>328.99622000000016</v>
      </c>
      <c r="H997" s="2">
        <f t="shared" si="19"/>
        <v>0.33000000000174623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60651.53</v>
      </c>
      <c r="D998" s="1">
        <f>BILANCA!E20</f>
        <v>60891.44</v>
      </c>
      <c r="E998" s="1">
        <v>0</v>
      </c>
      <c r="F998" s="1">
        <v>0</v>
      </c>
      <c r="G998" s="2">
        <f t="shared" si="22"/>
        <v>2736.5161499999999</v>
      </c>
      <c r="H998" s="2">
        <f t="shared" si="19"/>
        <v>0.91000000000349246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5701.34</v>
      </c>
      <c r="D1000" s="1">
        <f>BILANCA!E22</f>
        <v>5701.34</v>
      </c>
      <c r="E1000" s="1">
        <v>0</v>
      </c>
      <c r="F1000" s="1">
        <v>0</v>
      </c>
      <c r="G1000" s="2">
        <f t="shared" si="22"/>
        <v>290.76834000000002</v>
      </c>
      <c r="H1000" s="2">
        <f t="shared" si="19"/>
        <v>0.68000000000029104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13872.79</v>
      </c>
      <c r="D1001" s="1">
        <f>BILANCA!E23</f>
        <v>15478.26</v>
      </c>
      <c r="E1001" s="1">
        <v>0</v>
      </c>
      <c r="F1001" s="1">
        <v>0</v>
      </c>
      <c r="G1001" s="2">
        <f t="shared" si="22"/>
        <v>806.92758000000003</v>
      </c>
      <c r="H1001" s="2">
        <f t="shared" si="19"/>
        <v>0.46999999999934516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11876.52</v>
      </c>
      <c r="D1002" s="1">
        <f>BILANCA!E24</f>
        <v>11876.52</v>
      </c>
      <c r="E1002" s="1">
        <v>0</v>
      </c>
      <c r="F1002" s="1">
        <v>0</v>
      </c>
      <c r="G1002" s="2">
        <f t="shared" si="22"/>
        <v>676.96163999999999</v>
      </c>
      <c r="H1002" s="2">
        <f t="shared" si="19"/>
        <v>0.95999999999912689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83788.05</v>
      </c>
      <c r="D1006" s="1">
        <f>BILANCA!E28</f>
        <v>86354.76</v>
      </c>
      <c r="E1006" s="1">
        <v>0</v>
      </c>
      <c r="F1006" s="1">
        <v>0</v>
      </c>
      <c r="G1006" s="2">
        <f t="shared" si="22"/>
        <v>5899.4441099999995</v>
      </c>
      <c r="H1006" s="2">
        <f t="shared" si="19"/>
        <v>0.29000000000814907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13496.949999999999</v>
      </c>
      <c r="D1007" s="1">
        <f>BILANCA!E29</f>
        <v>10655.48</v>
      </c>
      <c r="E1007" s="1">
        <v>0</v>
      </c>
      <c r="F1007" s="1">
        <v>0</v>
      </c>
      <c r="G1007" s="2">
        <f t="shared" si="22"/>
        <v>835.38983999999994</v>
      </c>
      <c r="H1007" s="2">
        <f t="shared" si="19"/>
        <v>0.53000000000065484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14207.31</v>
      </c>
      <c r="D1008" s="1">
        <f>BILANCA!E30</f>
        <v>14207.31</v>
      </c>
      <c r="E1008" s="1">
        <v>0</v>
      </c>
      <c r="F1008" s="1">
        <v>0</v>
      </c>
      <c r="G1008" s="2">
        <f t="shared" si="22"/>
        <v>1065.5482500000001</v>
      </c>
      <c r="H1008" s="2">
        <f t="shared" si="19"/>
        <v>0.61999999999898137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710.36</v>
      </c>
      <c r="D1012" s="1">
        <f>BILANCA!E34</f>
        <v>3551.83</v>
      </c>
      <c r="E1012" s="1">
        <v>0</v>
      </c>
      <c r="F1012" s="1">
        <v>0</v>
      </c>
      <c r="G1012" s="2">
        <f t="shared" si="22"/>
        <v>226.60658000000001</v>
      </c>
      <c r="H1012" s="2">
        <f t="shared" si="19"/>
        <v>0.5300000000000864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12156.48</v>
      </c>
      <c r="D1032" s="1">
        <f>BILANCA!E54</f>
        <v>12337.92</v>
      </c>
      <c r="E1032" s="1">
        <v>0</v>
      </c>
      <c r="F1032" s="1">
        <v>0</v>
      </c>
      <c r="G1032" s="2">
        <f t="shared" si="22"/>
        <v>1804.78368</v>
      </c>
      <c r="H1032" s="2">
        <f t="shared" si="19"/>
        <v>0.55999999999949068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12156.48</v>
      </c>
      <c r="D1033" s="1">
        <f>BILANCA!E55</f>
        <v>12337.92</v>
      </c>
      <c r="E1033" s="1">
        <v>0</v>
      </c>
      <c r="F1033" s="1">
        <v>0</v>
      </c>
      <c r="G1033" s="2">
        <f t="shared" si="22"/>
        <v>1841.616</v>
      </c>
      <c r="H1033" s="2">
        <f t="shared" si="19"/>
        <v>0.55999999999949068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39060.979999999996</v>
      </c>
      <c r="D1046" s="1">
        <f>BILANCA!E68</f>
        <v>44720.7</v>
      </c>
      <c r="E1046" s="1">
        <v>0</v>
      </c>
      <c r="F1046" s="1">
        <v>0</v>
      </c>
      <c r="G1046" s="2">
        <f t="shared" si="22"/>
        <v>8095.6499399999993</v>
      </c>
      <c r="H1046" s="2">
        <f t="shared" si="19"/>
        <v>0.32000000000698492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9672.82</v>
      </c>
      <c r="D1047" s="1">
        <f>BILANCA!E69</f>
        <v>9365.99</v>
      </c>
      <c r="E1047" s="1">
        <v>0</v>
      </c>
      <c r="F1047" s="1">
        <v>0</v>
      </c>
      <c r="G1047" s="2">
        <f t="shared" si="22"/>
        <v>1817.9072000000001</v>
      </c>
      <c r="H1047" s="2">
        <f t="shared" si="19"/>
        <v>0.19000000000050932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9672.82</v>
      </c>
      <c r="D1048" s="1">
        <f>BILANCA!E70</f>
        <v>9365.99</v>
      </c>
      <c r="E1048" s="1">
        <v>0</v>
      </c>
      <c r="F1048" s="1">
        <v>0</v>
      </c>
      <c r="G1048" s="2">
        <f t="shared" si="22"/>
        <v>1846.3119999999999</v>
      </c>
      <c r="H1048" s="2">
        <f t="shared" si="19"/>
        <v>0.19000000000050932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9672.82</v>
      </c>
      <c r="D1050" s="1">
        <f>BILANCA!E72</f>
        <v>9365.99</v>
      </c>
      <c r="E1050" s="1">
        <v>0</v>
      </c>
      <c r="F1050" s="1">
        <v>0</v>
      </c>
      <c r="G1050" s="2">
        <f t="shared" si="22"/>
        <v>1903.1215999999999</v>
      </c>
      <c r="H1050" s="2">
        <f t="shared" si="19"/>
        <v>0.19000000000050932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1862.75</v>
      </c>
      <c r="D1056" s="1">
        <f>BILANCA!E78</f>
        <v>1406.57</v>
      </c>
      <c r="E1056" s="1">
        <v>0</v>
      </c>
      <c r="F1056" s="1">
        <v>0</v>
      </c>
      <c r="G1056" s="2">
        <f t="shared" si="22"/>
        <v>341.33996999999999</v>
      </c>
      <c r="H1056" s="2">
        <f t="shared" si="19"/>
        <v>0.68000000000006366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130.85</v>
      </c>
      <c r="E1062" s="1">
        <v>0</v>
      </c>
      <c r="F1062" s="1">
        <v>0</v>
      </c>
      <c r="G1062" s="2">
        <f t="shared" si="22"/>
        <v>20.674299999999999</v>
      </c>
      <c r="H1062" s="2">
        <f t="shared" si="19"/>
        <v>0.15000000000000568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1862.75</v>
      </c>
      <c r="D1064" s="1">
        <f>BILANCA!E86</f>
        <v>1275.72</v>
      </c>
      <c r="E1064" s="1">
        <v>0</v>
      </c>
      <c r="F1064" s="1">
        <v>0</v>
      </c>
      <c r="G1064" s="2">
        <f t="shared" si="22"/>
        <v>357.54939000000002</v>
      </c>
      <c r="H1064" s="2">
        <f t="shared" si="19"/>
        <v>0.52999999999997272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27525.41</v>
      </c>
      <c r="D1148" s="1">
        <f>BILANCA!E170</f>
        <v>33948.14</v>
      </c>
      <c r="E1148" s="1">
        <v>0</v>
      </c>
      <c r="F1148" s="1">
        <v>0</v>
      </c>
      <c r="G1148" s="2">
        <f t="shared" si="22"/>
        <v>15744.578850000002</v>
      </c>
      <c r="H1148" s="2">
        <f t="shared" si="23"/>
        <v>0.5499999999992724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27525.41</v>
      </c>
      <c r="D1151" s="1">
        <f>BILANCA!E173</f>
        <v>33948.14</v>
      </c>
      <c r="E1151" s="1">
        <v>0</v>
      </c>
      <c r="F1151" s="1">
        <v>0</v>
      </c>
      <c r="G1151" s="2">
        <f t="shared" si="22"/>
        <v>16030.843919999999</v>
      </c>
      <c r="H1151" s="2">
        <f t="shared" si="23"/>
        <v>0.5499999999992724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60872.06</v>
      </c>
      <c r="D1152" s="1">
        <f>BILANCA!E175</f>
        <v>62968.979999999996</v>
      </c>
      <c r="E1152" s="1">
        <v>0</v>
      </c>
      <c r="F1152" s="1">
        <v>0</v>
      </c>
      <c r="G1152" s="2">
        <f t="shared" si="22"/>
        <v>31570.893380000001</v>
      </c>
      <c r="H1152" s="2">
        <f t="shared" si="23"/>
        <v>8.000000000174623E-2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29393.54</v>
      </c>
      <c r="D1153" s="1">
        <f>BILANCA!E176</f>
        <v>35354.9</v>
      </c>
      <c r="E1153" s="1">
        <v>0</v>
      </c>
      <c r="F1153" s="1">
        <v>0</v>
      </c>
      <c r="G1153" s="2">
        <f t="shared" si="22"/>
        <v>17017.567800000001</v>
      </c>
      <c r="H1153" s="2">
        <f t="shared" si="23"/>
        <v>0.55999999999767169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29393.54</v>
      </c>
      <c r="D1154" s="1">
        <f>BILANCA!E177</f>
        <v>35354.9</v>
      </c>
      <c r="E1154" s="1">
        <v>0</v>
      </c>
      <c r="F1154" s="1">
        <v>0</v>
      </c>
      <c r="G1154" s="2">
        <f t="shared" si="22"/>
        <v>17117.671140000002</v>
      </c>
      <c r="H1154" s="2">
        <f t="shared" si="23"/>
        <v>0.55999999999767169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26882.85</v>
      </c>
      <c r="D1155" s="1">
        <f>BILANCA!E178</f>
        <v>30969.25</v>
      </c>
      <c r="E1155" s="1">
        <v>0</v>
      </c>
      <c r="F1155" s="1">
        <v>0</v>
      </c>
      <c r="G1155" s="2">
        <f t="shared" si="22"/>
        <v>15277.272199999998</v>
      </c>
      <c r="H1155" s="2">
        <f t="shared" si="23"/>
        <v>0.40000000000145519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642.55999999999995</v>
      </c>
      <c r="D1156" s="1">
        <f>BILANCA!E179</f>
        <v>1709.89</v>
      </c>
      <c r="E1156" s="1">
        <v>0</v>
      </c>
      <c r="F1156" s="1">
        <v>0</v>
      </c>
      <c r="G1156" s="2">
        <f t="shared" si="22"/>
        <v>702.78481999999997</v>
      </c>
      <c r="H1156" s="2">
        <f t="shared" si="23"/>
        <v>0.54999999999995453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1269</v>
      </c>
      <c r="E1163" s="1">
        <v>0</v>
      </c>
      <c r="F1163" s="1">
        <v>0</v>
      </c>
      <c r="G1163" s="2">
        <f t="shared" si="22"/>
        <v>456.84</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1868.13</v>
      </c>
      <c r="D1165" s="1">
        <f>BILANCA!E188</f>
        <v>1406.76</v>
      </c>
      <c r="E1165" s="1">
        <v>0</v>
      </c>
      <c r="F1165" s="1">
        <v>0</v>
      </c>
      <c r="G1165" s="2">
        <f t="shared" si="22"/>
        <v>852.0603000000001</v>
      </c>
      <c r="H1165" s="2">
        <f t="shared" si="23"/>
        <v>0.37000000000011823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31478.52</v>
      </c>
      <c r="D1214" s="1">
        <f>BILANCA!E237</f>
        <v>27614.079999999998</v>
      </c>
      <c r="E1214" s="1">
        <v>0</v>
      </c>
      <c r="F1214" s="1">
        <v>0</v>
      </c>
      <c r="G1214" s="2">
        <f t="shared" si="22"/>
        <v>20029.24308</v>
      </c>
      <c r="H1214" s="2">
        <f t="shared" si="23"/>
        <v>0.55999999999767169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21811.07</v>
      </c>
      <c r="D1215" s="1">
        <f>BILANCA!E238</f>
        <v>18248.28</v>
      </c>
      <c r="E1215" s="1">
        <v>0</v>
      </c>
      <c r="F1215" s="1">
        <v>0</v>
      </c>
      <c r="G1215" s="2">
        <f t="shared" si="22"/>
        <v>13527.370159999999</v>
      </c>
      <c r="H1215" s="2">
        <f t="shared" si="23"/>
        <v>0.34999999999854481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21811.07</v>
      </c>
      <c r="D1216" s="1">
        <f>BILANCA!E239</f>
        <v>18248.28</v>
      </c>
      <c r="E1216" s="1">
        <v>0</v>
      </c>
      <c r="F1216" s="1">
        <v>0</v>
      </c>
      <c r="G1216" s="2">
        <f t="shared" si="22"/>
        <v>13585.67779</v>
      </c>
      <c r="H1216" s="2">
        <f t="shared" si="23"/>
        <v>0.34999999999854481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21811.07</v>
      </c>
      <c r="D1217" s="1">
        <f>BILANCA!E240</f>
        <v>18248.28</v>
      </c>
      <c r="E1217" s="1">
        <v>0</v>
      </c>
      <c r="F1217" s="1">
        <v>0</v>
      </c>
      <c r="G1217" s="2">
        <f t="shared" si="22"/>
        <v>13643.985420000001</v>
      </c>
      <c r="H1217" s="2">
        <f t="shared" si="23"/>
        <v>0.34999999999854481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9667.4500000000007</v>
      </c>
      <c r="D1222" s="1">
        <f>BILANCA!E245</f>
        <v>9365.7999999999993</v>
      </c>
      <c r="E1222" s="1">
        <v>0</v>
      </c>
      <c r="F1222" s="1">
        <v>0</v>
      </c>
      <c r="G1222" s="2">
        <f t="shared" si="22"/>
        <v>6787.3729499999999</v>
      </c>
      <c r="H1222" s="2">
        <f t="shared" si="23"/>
        <v>0.65000000000145519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9667.4500000000007</v>
      </c>
      <c r="D1223" s="1">
        <f>BILANCA!E246</f>
        <v>9365.7999999999993</v>
      </c>
      <c r="E1223" s="1">
        <v>0</v>
      </c>
      <c r="F1223" s="1">
        <v>0</v>
      </c>
      <c r="G1223" s="2">
        <f t="shared" si="22"/>
        <v>6815.7719999999999</v>
      </c>
      <c r="H1223" s="2">
        <f t="shared" si="23"/>
        <v>0.65000000000145519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9667.4500000000007</v>
      </c>
      <c r="D1224" s="1">
        <f>BILANCA!E247</f>
        <v>9365.7999999999993</v>
      </c>
      <c r="E1224" s="1">
        <v>0</v>
      </c>
      <c r="F1224" s="1">
        <v>0</v>
      </c>
      <c r="G1224" s="2">
        <f t="shared" si="22"/>
        <v>6844.1710499999999</v>
      </c>
      <c r="H1224" s="2">
        <f t="shared" si="23"/>
        <v>0.65000000000145519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1862.75</v>
      </c>
      <c r="D1244" s="1">
        <f>BILANCA!E268</f>
        <v>1275.72</v>
      </c>
      <c r="E1244" s="1">
        <v>0</v>
      </c>
      <c r="F1244" s="1">
        <v>0</v>
      </c>
      <c r="G1244" s="2">
        <f t="shared" si="24"/>
        <v>1152.1035899999999</v>
      </c>
      <c r="H1244" s="2">
        <f t="shared" si="23"/>
        <v>0.52999999999997272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29393.54</v>
      </c>
      <c r="D1264" s="1">
        <f>BILANCA!E288</f>
        <v>35354.9</v>
      </c>
      <c r="E1264" s="1">
        <v>0</v>
      </c>
      <c r="F1264" s="1">
        <v>0</v>
      </c>
      <c r="G1264" s="2">
        <f t="shared" si="24"/>
        <v>28129.038540000001</v>
      </c>
      <c r="H1264" s="2">
        <f t="shared" si="23"/>
        <v>0.55999999999767169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0.02</v>
      </c>
      <c r="D1274" s="1">
        <f>BILANCA!E298</f>
        <v>0.19</v>
      </c>
      <c r="E1274" s="1">
        <v>0</v>
      </c>
      <c r="F1274" s="1">
        <v>0</v>
      </c>
      <c r="G1274" s="2">
        <f t="shared" si="24"/>
        <v>0.1164</v>
      </c>
      <c r="H1274" s="2">
        <f t="shared" si="23"/>
        <v>0.21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5.37</v>
      </c>
      <c r="D1278" s="1">
        <f>BILANCA!E302</f>
        <v>0</v>
      </c>
      <c r="E1278" s="1">
        <v>0</v>
      </c>
      <c r="F1278" s="1">
        <v>0</v>
      </c>
      <c r="G1278" s="2">
        <f t="shared" si="24"/>
        <v>1.5841499999999999</v>
      </c>
      <c r="H1278" s="2">
        <f t="shared" si="23"/>
        <v>0.37000000000000011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402551.39</v>
      </c>
      <c r="D1423" s="1">
        <f>'RAS-funkcijski'!E129</f>
        <v>423617.72</v>
      </c>
      <c r="E1423" s="1">
        <v>0</v>
      </c>
      <c r="F1423" s="1">
        <v>0</v>
      </c>
      <c r="G1423" s="2">
        <f t="shared" si="24"/>
        <v>156223.35375000001</v>
      </c>
      <c r="H1423" s="2">
        <f t="shared" si="27"/>
        <v>0.67000000004190952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402551.39</v>
      </c>
      <c r="D1429" s="1">
        <f>'RAS-funkcijski'!E135</f>
        <v>423617.72</v>
      </c>
      <c r="E1429" s="1">
        <v>0</v>
      </c>
      <c r="F1429" s="1">
        <v>0</v>
      </c>
      <c r="G1429" s="2">
        <f t="shared" si="24"/>
        <v>163722.07472999999</v>
      </c>
      <c r="H1429" s="2">
        <f t="shared" si="27"/>
        <v>0.67000000004190952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402551.39</v>
      </c>
      <c r="D1435" s="13">
        <f>'RAS-funkcijski'!E141</f>
        <v>423617.72</v>
      </c>
      <c r="E1435" s="13">
        <v>0</v>
      </c>
      <c r="F1435" s="13">
        <v>0</v>
      </c>
      <c r="G1435" s="14">
        <f t="shared" si="24"/>
        <v>171220.79571000001</v>
      </c>
      <c r="H1435" s="14">
        <f t="shared" si="27"/>
        <v>0.67000000004190952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29393.54</v>
      </c>
      <c r="D1480" s="6"/>
      <c r="E1480" s="6">
        <v>0</v>
      </c>
      <c r="F1480" s="6">
        <v>0</v>
      </c>
      <c r="G1480" s="7">
        <f t="shared" ref="G1480:G1580" si="34">B1480/1000*C1480</f>
        <v>29.393540000000002</v>
      </c>
      <c r="H1480" s="7">
        <f t="shared" ref="H1480:H1580" si="35">ABS(C1480-ROUND(C1480,0))</f>
        <v>0.45999999999912689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434084.84</v>
      </c>
      <c r="D1481" s="1">
        <v>0</v>
      </c>
      <c r="E1481" s="1">
        <v>0</v>
      </c>
      <c r="F1481" s="1">
        <v>0</v>
      </c>
      <c r="G1481" s="2">
        <f t="shared" si="34"/>
        <v>868.16968000000008</v>
      </c>
      <c r="H1481" s="2">
        <f t="shared" si="35"/>
        <v>0.15999999997438863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432239.47000000003</v>
      </c>
      <c r="D1483" s="1">
        <v>0</v>
      </c>
      <c r="E1483" s="1">
        <v>0</v>
      </c>
      <c r="F1483" s="1">
        <v>0</v>
      </c>
      <c r="G1483" s="2">
        <f t="shared" si="34"/>
        <v>1728.9578800000002</v>
      </c>
      <c r="H1483" s="2">
        <f t="shared" si="35"/>
        <v>0.47000000003026798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354590.24</v>
      </c>
      <c r="D1484" s="1">
        <v>0</v>
      </c>
      <c r="E1484" s="1">
        <v>0</v>
      </c>
      <c r="F1484" s="1">
        <v>0</v>
      </c>
      <c r="G1484" s="2">
        <f t="shared" si="34"/>
        <v>1772.9512</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58184.69</v>
      </c>
      <c r="D1485" s="1">
        <v>0</v>
      </c>
      <c r="E1485" s="1">
        <v>0</v>
      </c>
      <c r="F1485" s="1">
        <v>0</v>
      </c>
      <c r="G1485" s="2">
        <f t="shared" si="34"/>
        <v>349.10814000000005</v>
      </c>
      <c r="H1485" s="2">
        <f t="shared" si="35"/>
        <v>0.30999999999767169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730.88</v>
      </c>
      <c r="D1486" s="1">
        <v>0</v>
      </c>
      <c r="E1486" s="1">
        <v>0</v>
      </c>
      <c r="F1486" s="1">
        <v>0</v>
      </c>
      <c r="G1486" s="2">
        <f t="shared" si="34"/>
        <v>5.1161599999999998</v>
      </c>
      <c r="H1486" s="2">
        <f t="shared" si="35"/>
        <v>0.12000000000000455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15616.32</v>
      </c>
      <c r="D1489" s="1">
        <v>0</v>
      </c>
      <c r="E1489" s="1">
        <v>0</v>
      </c>
      <c r="F1489" s="1">
        <v>0</v>
      </c>
      <c r="G1489" s="2">
        <f t="shared" si="34"/>
        <v>156.16319999999999</v>
      </c>
      <c r="H1489" s="2">
        <f t="shared" si="35"/>
        <v>0.31999999999970896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3117.34</v>
      </c>
      <c r="D1491" s="1">
        <v>0</v>
      </c>
      <c r="E1491" s="1">
        <v>0</v>
      </c>
      <c r="F1491" s="1">
        <v>0</v>
      </c>
      <c r="G1491" s="2">
        <f t="shared" si="34"/>
        <v>37.408080000000005</v>
      </c>
      <c r="H1491" s="2">
        <f t="shared" si="35"/>
        <v>0.34000000000014552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1845.37</v>
      </c>
      <c r="D1492" s="1">
        <v>0</v>
      </c>
      <c r="E1492" s="1">
        <v>0</v>
      </c>
      <c r="F1492" s="1">
        <v>0</v>
      </c>
      <c r="G1492" s="2">
        <f t="shared" si="34"/>
        <v>23.989809999999999</v>
      </c>
      <c r="H1492" s="2">
        <f t="shared" si="35"/>
        <v>0.36999999999989086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428123.48000000004</v>
      </c>
      <c r="D1499" s="1">
        <v>0</v>
      </c>
      <c r="E1499" s="1">
        <v>0</v>
      </c>
      <c r="F1499" s="1">
        <v>0</v>
      </c>
      <c r="G1499" s="2">
        <f t="shared" si="34"/>
        <v>8562.4696000000004</v>
      </c>
      <c r="H1499" s="2">
        <f t="shared" si="35"/>
        <v>0.48000000003958121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426278.11000000004</v>
      </c>
      <c r="D1501" s="1">
        <v>0</v>
      </c>
      <c r="E1501" s="1">
        <v>0</v>
      </c>
      <c r="F1501" s="1">
        <v>0</v>
      </c>
      <c r="G1501" s="2">
        <f t="shared" si="34"/>
        <v>9378.1184200000007</v>
      </c>
      <c r="H1501" s="2">
        <f t="shared" si="35"/>
        <v>0.11000000004423782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352607.57</v>
      </c>
      <c r="D1502" s="1">
        <v>0</v>
      </c>
      <c r="E1502" s="1">
        <v>0</v>
      </c>
      <c r="F1502" s="1">
        <v>0</v>
      </c>
      <c r="G1502" s="2">
        <f t="shared" si="34"/>
        <v>8109.9741100000001</v>
      </c>
      <c r="H1502" s="2">
        <f t="shared" si="35"/>
        <v>0.42999999999301508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56881.760000000002</v>
      </c>
      <c r="D1503" s="1">
        <v>0</v>
      </c>
      <c r="E1503" s="1">
        <v>0</v>
      </c>
      <c r="F1503" s="1">
        <v>0</v>
      </c>
      <c r="G1503" s="2">
        <f t="shared" si="34"/>
        <v>1365.1622400000001</v>
      </c>
      <c r="H1503" s="2">
        <f t="shared" si="35"/>
        <v>0.23999999999796273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730.88</v>
      </c>
      <c r="D1504" s="1">
        <v>0</v>
      </c>
      <c r="E1504" s="1">
        <v>0</v>
      </c>
      <c r="F1504" s="1">
        <v>0</v>
      </c>
      <c r="G1504" s="2">
        <f t="shared" si="34"/>
        <v>18.272000000000002</v>
      </c>
      <c r="H1504" s="2">
        <f t="shared" si="35"/>
        <v>0.12000000000000455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14347.32</v>
      </c>
      <c r="D1507" s="1">
        <v>0</v>
      </c>
      <c r="E1507" s="1">
        <v>0</v>
      </c>
      <c r="F1507" s="1">
        <v>0</v>
      </c>
      <c r="G1507" s="2">
        <f t="shared" si="34"/>
        <v>401.72496000000001</v>
      </c>
      <c r="H1507" s="2">
        <f t="shared" si="35"/>
        <v>0.31999999999970896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1710.58</v>
      </c>
      <c r="D1509" s="1">
        <v>0</v>
      </c>
      <c r="E1509" s="1">
        <v>0</v>
      </c>
      <c r="F1509" s="1">
        <v>0</v>
      </c>
      <c r="G1509" s="2">
        <f t="shared" si="34"/>
        <v>51.317399999999999</v>
      </c>
      <c r="H1509" s="2">
        <f t="shared" si="35"/>
        <v>0.42000000000007276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1845.37</v>
      </c>
      <c r="D1510" s="1">
        <v>0</v>
      </c>
      <c r="E1510" s="1">
        <v>0</v>
      </c>
      <c r="F1510" s="1">
        <v>0</v>
      </c>
      <c r="G1510" s="2">
        <f t="shared" si="34"/>
        <v>57.206469999999996</v>
      </c>
      <c r="H1510" s="2">
        <f t="shared" si="35"/>
        <v>0.36999999999989086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35354.899999999965</v>
      </c>
      <c r="D1517" s="1">
        <v>0</v>
      </c>
      <c r="E1517" s="1">
        <v>0</v>
      </c>
      <c r="F1517" s="1">
        <v>0</v>
      </c>
      <c r="G1517" s="2">
        <f t="shared" si="34"/>
        <v>1343.4861999999987</v>
      </c>
      <c r="H1517" s="2">
        <f t="shared" si="35"/>
        <v>0.1000000000349246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35354.9</v>
      </c>
      <c r="D1576" s="1">
        <v>0</v>
      </c>
      <c r="E1576" s="1">
        <v>0</v>
      </c>
      <c r="F1576" s="1">
        <v>0</v>
      </c>
      <c r="G1576" s="2">
        <f t="shared" si="34"/>
        <v>3429.4253000000003</v>
      </c>
      <c r="H1576" s="2">
        <f t="shared" si="35"/>
        <v>9.9999999998544808E-2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1406.76</v>
      </c>
      <c r="D1577" s="1">
        <v>0</v>
      </c>
      <c r="E1577" s="1">
        <v>0</v>
      </c>
      <c r="F1577" s="1">
        <v>0</v>
      </c>
      <c r="G1577" s="2">
        <f t="shared" si="34"/>
        <v>137.86248000000001</v>
      </c>
      <c r="H1577" s="2">
        <f t="shared" si="35"/>
        <v>0.24000000000000909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33948.14</v>
      </c>
      <c r="D1578" s="1">
        <v>0</v>
      </c>
      <c r="E1578" s="1">
        <v>0</v>
      </c>
      <c r="F1578" s="1">
        <v>0</v>
      </c>
      <c r="G1578" s="2">
        <f t="shared" si="34"/>
        <v>3360.8658599999999</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7376</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396281.57</v>
      </c>
      <c r="I16" s="170">
        <f>'PR-RAS'!E6</f>
        <v>423529.97</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383867.8</v>
      </c>
      <c r="I17" s="170">
        <f>'PR-RAS'!E151</f>
        <v>421772.35000000003</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9667.4499999999935</v>
      </c>
      <c r="I18" s="170">
        <f>'PR-RAS'!E645</f>
        <v>9365.7999999999411</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21811.08</v>
      </c>
      <c r="I20" s="173">
        <f>BILANCA!E7</f>
        <v>18248.280000000002</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39060.979999999996</v>
      </c>
      <c r="I21" s="175">
        <f>BILANCA!E68</f>
        <v>44720.7</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29393.54</v>
      </c>
      <c r="I22" s="175">
        <f>BILANCA!E176</f>
        <v>35354.9</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31478.52</v>
      </c>
      <c r="I23" s="177">
        <f>BILANCA!E237</f>
        <v>27614.079999999998</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402551.39</v>
      </c>
      <c r="I28" s="179">
        <f>'RAS-funkcijski'!E141</f>
        <v>423617.72</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29393.54</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35354.899999999965</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35354.9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92" zoomScaleNormal="100" workbookViewId="0">
      <selection activeCell="B670" sqref="B67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396281.57</v>
      </c>
      <c r="E6" s="51">
        <f>E7+E44+E50+E82+E106+E124+E133+E139</f>
        <v>423529.97</v>
      </c>
      <c r="F6" s="52">
        <f t="shared" ref="F6:F131" si="0">IF(D6&lt;&gt;0,IF(E6/D6&gt;=100,"&gt;&gt;100",E6/D6*100),"-")</f>
        <v>106.87601999759917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4838.58</v>
      </c>
      <c r="E50" s="51">
        <f>E51+E54+E59+E62+E65+E68+E71+E74+E77</f>
        <v>4208.87</v>
      </c>
      <c r="F50" s="52">
        <f t="shared" si="0"/>
        <v>86.985644548607226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4838.58</v>
      </c>
      <c r="E68" s="51">
        <f t="shared" si="15"/>
        <v>4208.87</v>
      </c>
      <c r="F68" s="52">
        <f t="shared" si="0"/>
        <v>86.985644548607226</v>
      </c>
    </row>
    <row r="69" spans="1:6" ht="12.75" customHeight="1" x14ac:dyDescent="0.2">
      <c r="A69" s="53" t="s">
        <v>184</v>
      </c>
      <c r="B69" s="85" t="s">
        <v>185</v>
      </c>
      <c r="C69" s="50" t="s">
        <v>184</v>
      </c>
      <c r="D69" s="242">
        <v>4838.58</v>
      </c>
      <c r="E69" s="242">
        <v>4208.87</v>
      </c>
      <c r="F69" s="52">
        <f t="shared" si="0"/>
        <v>86.985644548607226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278.72000000000003</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278.72000000000003</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278.72000000000003</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13.27</v>
      </c>
      <c r="E124" s="51">
        <f t="shared" si="27"/>
        <v>678</v>
      </c>
      <c r="F124" s="52">
        <f t="shared" si="0"/>
        <v>5109.2690278824421</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13.27</v>
      </c>
      <c r="E128" s="51">
        <f t="shared" si="29"/>
        <v>678</v>
      </c>
      <c r="F128" s="52">
        <f t="shared" si="0"/>
        <v>5109.2690278824421</v>
      </c>
    </row>
    <row r="129" spans="1:6" ht="12.75" customHeight="1" x14ac:dyDescent="0.2">
      <c r="A129" s="53">
        <v>6631</v>
      </c>
      <c r="B129" s="86" t="s">
        <v>304</v>
      </c>
      <c r="C129" s="50" t="s">
        <v>305</v>
      </c>
      <c r="D129" s="242">
        <v>13.27</v>
      </c>
      <c r="E129" s="242">
        <v>678</v>
      </c>
      <c r="F129" s="52">
        <f t="shared" si="0"/>
        <v>5109.2690278824421</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391151</v>
      </c>
      <c r="E133" s="51">
        <f t="shared" si="30"/>
        <v>418643.1</v>
      </c>
      <c r="F133" s="52">
        <f t="shared" ref="F133:F223" si="31">IF(D133&lt;&gt;0,IF(E133/D133&gt;=100,"&gt;&gt;100",E133/D133*100),"-")</f>
        <v>107.02851328515075</v>
      </c>
    </row>
    <row r="134" spans="1:6" ht="24" x14ac:dyDescent="0.2">
      <c r="A134" s="53">
        <v>671</v>
      </c>
      <c r="B134" s="232" t="s">
        <v>314</v>
      </c>
      <c r="C134" s="50" t="s">
        <v>315</v>
      </c>
      <c r="D134" s="51">
        <f t="shared" ref="D134:E134" si="32">SUM(D135:D137)</f>
        <v>391151</v>
      </c>
      <c r="E134" s="51">
        <f t="shared" si="32"/>
        <v>418643.1</v>
      </c>
      <c r="F134" s="52">
        <f t="shared" si="31"/>
        <v>107.02851328515075</v>
      </c>
    </row>
    <row r="135" spans="1:6" ht="12.75" customHeight="1" x14ac:dyDescent="0.2">
      <c r="A135" s="53">
        <v>6711</v>
      </c>
      <c r="B135" s="85" t="s">
        <v>316</v>
      </c>
      <c r="C135" s="50" t="s">
        <v>317</v>
      </c>
      <c r="D135" s="242">
        <v>372467.41</v>
      </c>
      <c r="E135" s="242">
        <v>417455.73</v>
      </c>
      <c r="F135" s="52">
        <f t="shared" si="31"/>
        <v>112.07845808576917</v>
      </c>
    </row>
    <row r="136" spans="1:6" ht="24" x14ac:dyDescent="0.2">
      <c r="A136" s="53">
        <v>6712</v>
      </c>
      <c r="B136" s="232" t="s">
        <v>318</v>
      </c>
      <c r="C136" s="50" t="s">
        <v>319</v>
      </c>
      <c r="D136" s="242">
        <v>18683.59</v>
      </c>
      <c r="E136" s="242">
        <v>1187.3699999999999</v>
      </c>
      <c r="F136" s="52">
        <f t="shared" si="31"/>
        <v>6.3551490907261394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383867.8</v>
      </c>
      <c r="E151" s="51">
        <f t="shared" si="35"/>
        <v>421772.35000000003</v>
      </c>
      <c r="F151" s="52">
        <f t="shared" si="31"/>
        <v>109.87437602216181</v>
      </c>
    </row>
    <row r="152" spans="1:6" ht="12.75" customHeight="1" x14ac:dyDescent="0.2">
      <c r="A152" s="53">
        <v>31</v>
      </c>
      <c r="B152" s="85" t="s">
        <v>349</v>
      </c>
      <c r="C152" s="50" t="s">
        <v>350</v>
      </c>
      <c r="D152" s="51">
        <f t="shared" ref="D152:E152" si="36">D153+D158+D159</f>
        <v>311829.64</v>
      </c>
      <c r="E152" s="51">
        <f t="shared" si="36"/>
        <v>350450</v>
      </c>
      <c r="F152" s="52">
        <f t="shared" si="31"/>
        <v>112.38508308575157</v>
      </c>
    </row>
    <row r="153" spans="1:6" ht="12.75" customHeight="1" x14ac:dyDescent="0.2">
      <c r="A153" s="53">
        <v>311</v>
      </c>
      <c r="B153" s="85" t="s">
        <v>351</v>
      </c>
      <c r="C153" s="50" t="s">
        <v>352</v>
      </c>
      <c r="D153" s="51">
        <f t="shared" ref="D153:E153" si="37">SUM(D154:D157)</f>
        <v>260296.77000000002</v>
      </c>
      <c r="E153" s="51">
        <f t="shared" si="37"/>
        <v>291175.93</v>
      </c>
      <c r="F153" s="52">
        <f t="shared" si="31"/>
        <v>111.86305923043147</v>
      </c>
    </row>
    <row r="154" spans="1:6" ht="12.75" customHeight="1" x14ac:dyDescent="0.2">
      <c r="A154" s="53">
        <v>3111</v>
      </c>
      <c r="B154" s="85" t="s">
        <v>353</v>
      </c>
      <c r="C154" s="50" t="s">
        <v>354</v>
      </c>
      <c r="D154" s="242">
        <v>218164.41</v>
      </c>
      <c r="E154" s="242">
        <v>247901.99</v>
      </c>
      <c r="F154" s="52">
        <f t="shared" si="31"/>
        <v>113.63081173505797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42132.36</v>
      </c>
      <c r="E157" s="242">
        <v>43273.94</v>
      </c>
      <c r="F157" s="52">
        <f t="shared" si="31"/>
        <v>102.70950879561458</v>
      </c>
    </row>
    <row r="158" spans="1:6" ht="12.75" customHeight="1" x14ac:dyDescent="0.2">
      <c r="A158" s="53">
        <v>312</v>
      </c>
      <c r="B158" s="85" t="s">
        <v>361</v>
      </c>
      <c r="C158" s="50" t="s">
        <v>362</v>
      </c>
      <c r="D158" s="242">
        <v>8580.18</v>
      </c>
      <c r="E158" s="242">
        <v>11229.99</v>
      </c>
      <c r="F158" s="52">
        <f t="shared" si="31"/>
        <v>130.88291854017049</v>
      </c>
    </row>
    <row r="159" spans="1:6" ht="12.75" customHeight="1" x14ac:dyDescent="0.2">
      <c r="A159" s="53">
        <v>313</v>
      </c>
      <c r="B159" s="85" t="s">
        <v>363</v>
      </c>
      <c r="C159" s="50" t="s">
        <v>364</v>
      </c>
      <c r="D159" s="51">
        <f t="shared" ref="D159:E159" si="38">SUM(D160:D162)</f>
        <v>42952.69</v>
      </c>
      <c r="E159" s="51">
        <f t="shared" si="38"/>
        <v>48044.08</v>
      </c>
      <c r="F159" s="52">
        <f t="shared" si="31"/>
        <v>111.85348344888295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42952.69</v>
      </c>
      <c r="E161" s="242">
        <v>48044.08</v>
      </c>
      <c r="F161" s="52">
        <f t="shared" si="31"/>
        <v>111.85348344888295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58070.700000000004</v>
      </c>
      <c r="E163" s="51">
        <f t="shared" si="39"/>
        <v>56632.9</v>
      </c>
      <c r="F163" s="52">
        <f t="shared" si="31"/>
        <v>97.524052577289396</v>
      </c>
    </row>
    <row r="164" spans="1:6" ht="12.75" customHeight="1" x14ac:dyDescent="0.2">
      <c r="A164" s="53">
        <v>321</v>
      </c>
      <c r="B164" s="85" t="s">
        <v>372</v>
      </c>
      <c r="C164" s="50" t="s">
        <v>373</v>
      </c>
      <c r="D164" s="51">
        <f t="shared" ref="D164:E164" si="40">SUM(D165:D168)</f>
        <v>9533.44</v>
      </c>
      <c r="E164" s="51">
        <f t="shared" si="40"/>
        <v>10696.36</v>
      </c>
      <c r="F164" s="52">
        <f t="shared" si="31"/>
        <v>112.19832505370569</v>
      </c>
    </row>
    <row r="165" spans="1:6" ht="12.75" customHeight="1" x14ac:dyDescent="0.2">
      <c r="A165" s="53">
        <v>3211</v>
      </c>
      <c r="B165" s="85" t="s">
        <v>374</v>
      </c>
      <c r="C165" s="50" t="s">
        <v>375</v>
      </c>
      <c r="D165" s="242">
        <v>876.25</v>
      </c>
      <c r="E165" s="242">
        <v>1127.1400000000001</v>
      </c>
      <c r="F165" s="52">
        <f t="shared" si="31"/>
        <v>128.63223965763197</v>
      </c>
    </row>
    <row r="166" spans="1:6" ht="12.75" customHeight="1" x14ac:dyDescent="0.2">
      <c r="A166" s="53">
        <v>3212</v>
      </c>
      <c r="B166" s="85" t="s">
        <v>376</v>
      </c>
      <c r="C166" s="50" t="s">
        <v>377</v>
      </c>
      <c r="D166" s="242">
        <v>7358.09</v>
      </c>
      <c r="E166" s="242">
        <v>7436.89</v>
      </c>
      <c r="F166" s="52">
        <f t="shared" si="31"/>
        <v>101.07093009191243</v>
      </c>
    </row>
    <row r="167" spans="1:6" ht="12.75" customHeight="1" x14ac:dyDescent="0.2">
      <c r="A167" s="53">
        <v>3213</v>
      </c>
      <c r="B167" s="85" t="s">
        <v>378</v>
      </c>
      <c r="C167" s="50" t="s">
        <v>379</v>
      </c>
      <c r="D167" s="242">
        <v>1299.0999999999999</v>
      </c>
      <c r="E167" s="242">
        <v>2132.33</v>
      </c>
      <c r="F167" s="52">
        <f t="shared" si="31"/>
        <v>164.13901932106845</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17127.550000000003</v>
      </c>
      <c r="E169" s="51">
        <f t="shared" si="41"/>
        <v>14695.650000000001</v>
      </c>
      <c r="F169" s="52">
        <f t="shared" si="31"/>
        <v>85.801238355748481</v>
      </c>
    </row>
    <row r="170" spans="1:6" ht="12.75" customHeight="1" x14ac:dyDescent="0.2">
      <c r="A170" s="53">
        <v>3221</v>
      </c>
      <c r="B170" s="85" t="s">
        <v>384</v>
      </c>
      <c r="C170" s="50" t="s">
        <v>385</v>
      </c>
      <c r="D170" s="242">
        <v>4028.89</v>
      </c>
      <c r="E170" s="242">
        <v>5541.74</v>
      </c>
      <c r="F170" s="52">
        <f t="shared" si="31"/>
        <v>137.55004480142173</v>
      </c>
    </row>
    <row r="171" spans="1:6" ht="12.75" customHeight="1" x14ac:dyDescent="0.2">
      <c r="A171" s="53">
        <v>3222</v>
      </c>
      <c r="B171" s="85" t="s">
        <v>386</v>
      </c>
      <c r="C171" s="50" t="s">
        <v>387</v>
      </c>
      <c r="D171" s="242">
        <v>2463.13</v>
      </c>
      <c r="E171" s="242">
        <v>1495.44</v>
      </c>
      <c r="F171" s="52">
        <f t="shared" si="31"/>
        <v>60.712995254006088</v>
      </c>
    </row>
    <row r="172" spans="1:6" ht="12.75" customHeight="1" x14ac:dyDescent="0.2">
      <c r="A172" s="53">
        <v>3223</v>
      </c>
      <c r="B172" s="85" t="s">
        <v>388</v>
      </c>
      <c r="C172" s="50" t="s">
        <v>389</v>
      </c>
      <c r="D172" s="242">
        <v>9990.67</v>
      </c>
      <c r="E172" s="242">
        <v>7074.39</v>
      </c>
      <c r="F172" s="52">
        <f t="shared" si="31"/>
        <v>70.809965697996233</v>
      </c>
    </row>
    <row r="173" spans="1:6" ht="12.75" customHeight="1" x14ac:dyDescent="0.2">
      <c r="A173" s="53">
        <v>3224</v>
      </c>
      <c r="B173" s="85" t="s">
        <v>390</v>
      </c>
      <c r="C173" s="50" t="s">
        <v>391</v>
      </c>
      <c r="D173" s="242">
        <v>0</v>
      </c>
      <c r="E173" s="242">
        <v>115.78</v>
      </c>
      <c r="F173" s="52" t="str">
        <f t="shared" si="31"/>
        <v>-</v>
      </c>
    </row>
    <row r="174" spans="1:6" ht="12.75" customHeight="1" x14ac:dyDescent="0.2">
      <c r="A174" s="53">
        <v>3225</v>
      </c>
      <c r="B174" s="85" t="s">
        <v>392</v>
      </c>
      <c r="C174" s="50" t="s">
        <v>393</v>
      </c>
      <c r="D174" s="242">
        <v>467.59</v>
      </c>
      <c r="E174" s="242">
        <v>181.45</v>
      </c>
      <c r="F174" s="52">
        <f t="shared" si="31"/>
        <v>38.805363673303532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177.27</v>
      </c>
      <c r="E176" s="242">
        <v>286.85000000000002</v>
      </c>
      <c r="F176" s="52">
        <f t="shared" si="31"/>
        <v>161.8153099791279</v>
      </c>
    </row>
    <row r="177" spans="1:6" ht="12.75" customHeight="1" x14ac:dyDescent="0.2">
      <c r="A177" s="53">
        <v>323</v>
      </c>
      <c r="B177" s="85" t="s">
        <v>398</v>
      </c>
      <c r="C177" s="50" t="s">
        <v>399</v>
      </c>
      <c r="D177" s="51">
        <f t="shared" ref="D177:E177" si="42">SUM(D178:D186)</f>
        <v>30173.65</v>
      </c>
      <c r="E177" s="51">
        <f t="shared" si="42"/>
        <v>29730.82</v>
      </c>
      <c r="F177" s="52">
        <f t="shared" si="31"/>
        <v>98.532394987016815</v>
      </c>
    </row>
    <row r="178" spans="1:6" ht="12.75" customHeight="1" x14ac:dyDescent="0.2">
      <c r="A178" s="53">
        <v>3231</v>
      </c>
      <c r="B178" s="85" t="s">
        <v>400</v>
      </c>
      <c r="C178" s="50" t="s">
        <v>401</v>
      </c>
      <c r="D178" s="242">
        <v>2766.46</v>
      </c>
      <c r="E178" s="242">
        <v>2933.4</v>
      </c>
      <c r="F178" s="52">
        <f t="shared" si="31"/>
        <v>106.03442666801617</v>
      </c>
    </row>
    <row r="179" spans="1:6" ht="12.75" customHeight="1" x14ac:dyDescent="0.2">
      <c r="A179" s="53">
        <v>3232</v>
      </c>
      <c r="B179" s="85" t="s">
        <v>402</v>
      </c>
      <c r="C179" s="50" t="s">
        <v>403</v>
      </c>
      <c r="D179" s="242">
        <v>1250.8599999999999</v>
      </c>
      <c r="E179" s="242">
        <v>1794.77</v>
      </c>
      <c r="F179" s="52">
        <f t="shared" si="31"/>
        <v>143.48288377596214</v>
      </c>
    </row>
    <row r="180" spans="1:6" ht="12.75" customHeight="1" x14ac:dyDescent="0.2">
      <c r="A180" s="53">
        <v>3233</v>
      </c>
      <c r="B180" s="85" t="s">
        <v>404</v>
      </c>
      <c r="C180" s="50" t="s">
        <v>405</v>
      </c>
      <c r="D180" s="242">
        <v>741.79</v>
      </c>
      <c r="E180" s="242">
        <v>1136.02</v>
      </c>
      <c r="F180" s="52">
        <f t="shared" si="31"/>
        <v>153.14576901818575</v>
      </c>
    </row>
    <row r="181" spans="1:6" ht="12.75" customHeight="1" x14ac:dyDescent="0.2">
      <c r="A181" s="53">
        <v>3234</v>
      </c>
      <c r="B181" s="85" t="s">
        <v>406</v>
      </c>
      <c r="C181" s="50" t="s">
        <v>407</v>
      </c>
      <c r="D181" s="242">
        <v>5430.16</v>
      </c>
      <c r="E181" s="242">
        <v>5311.39</v>
      </c>
      <c r="F181" s="52">
        <f t="shared" si="31"/>
        <v>97.812771631038515</v>
      </c>
    </row>
    <row r="182" spans="1:6" ht="12.75" customHeight="1" x14ac:dyDescent="0.2">
      <c r="A182" s="53">
        <v>3235</v>
      </c>
      <c r="B182" s="85" t="s">
        <v>408</v>
      </c>
      <c r="C182" s="50" t="s">
        <v>409</v>
      </c>
      <c r="D182" s="242">
        <v>12267.09</v>
      </c>
      <c r="E182" s="242">
        <v>12267.6</v>
      </c>
      <c r="F182" s="52">
        <f>IF(D182&lt;&gt;0,IF(E182/D182&gt;=100,"&gt;&gt;100",E182/D182*100),"-")</f>
        <v>100.00415746521792</v>
      </c>
    </row>
    <row r="183" spans="1:6" ht="12.75" customHeight="1" x14ac:dyDescent="0.2">
      <c r="A183" s="53">
        <v>3236</v>
      </c>
      <c r="B183" s="85" t="s">
        <v>410</v>
      </c>
      <c r="C183" s="50" t="s">
        <v>411</v>
      </c>
      <c r="D183" s="242">
        <v>1843.52</v>
      </c>
      <c r="E183" s="242">
        <v>1067.1199999999999</v>
      </c>
      <c r="F183" s="52">
        <f>IF(D183&lt;&gt;0,IF(E183/D183&gt;=100,"&gt;&gt;100",E183/D183*100),"-")</f>
        <v>57.884915813226868</v>
      </c>
    </row>
    <row r="184" spans="1:6" ht="12.75" customHeight="1" x14ac:dyDescent="0.2">
      <c r="A184" s="53">
        <v>3237</v>
      </c>
      <c r="B184" s="85" t="s">
        <v>412</v>
      </c>
      <c r="C184" s="50" t="s">
        <v>413</v>
      </c>
      <c r="D184" s="242">
        <v>4903.45</v>
      </c>
      <c r="E184" s="242">
        <v>3802.91</v>
      </c>
      <c r="F184" s="52">
        <f t="shared" si="31"/>
        <v>77.555802547186175</v>
      </c>
    </row>
    <row r="185" spans="1:6" ht="12.75" customHeight="1" x14ac:dyDescent="0.2">
      <c r="A185" s="53">
        <v>3238</v>
      </c>
      <c r="B185" s="85" t="s">
        <v>414</v>
      </c>
      <c r="C185" s="50" t="s">
        <v>415</v>
      </c>
      <c r="D185" s="242">
        <v>855.65</v>
      </c>
      <c r="E185" s="242">
        <v>1275.48</v>
      </c>
      <c r="F185" s="52">
        <f t="shared" si="31"/>
        <v>149.06562262607375</v>
      </c>
    </row>
    <row r="186" spans="1:6" ht="12.75" customHeight="1" x14ac:dyDescent="0.2">
      <c r="A186" s="53">
        <v>3239</v>
      </c>
      <c r="B186" s="85" t="s">
        <v>416</v>
      </c>
      <c r="C186" s="50" t="s">
        <v>417</v>
      </c>
      <c r="D186" s="242">
        <v>114.67</v>
      </c>
      <c r="E186" s="242">
        <v>142.13</v>
      </c>
      <c r="F186" s="52">
        <f t="shared" si="31"/>
        <v>123.94697828551496</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1236.06</v>
      </c>
      <c r="E188" s="51">
        <f t="shared" si="43"/>
        <v>1510.0700000000002</v>
      </c>
      <c r="F188" s="52">
        <f t="shared" si="31"/>
        <v>122.168017733767</v>
      </c>
    </row>
    <row r="189" spans="1:6" ht="12.75" customHeight="1" x14ac:dyDescent="0.2">
      <c r="A189" s="53">
        <v>3291</v>
      </c>
      <c r="B189" s="232" t="s">
        <v>422</v>
      </c>
      <c r="C189" s="50" t="s">
        <v>423</v>
      </c>
      <c r="D189" s="242">
        <v>697.77</v>
      </c>
      <c r="E189" s="242">
        <v>1186.8800000000001</v>
      </c>
      <c r="F189" s="52">
        <f t="shared" si="31"/>
        <v>170.09616349226823</v>
      </c>
    </row>
    <row r="190" spans="1:6" ht="12.75" customHeight="1" x14ac:dyDescent="0.2">
      <c r="A190" s="53">
        <v>3292</v>
      </c>
      <c r="B190" s="85" t="s">
        <v>424</v>
      </c>
      <c r="C190" s="50" t="s">
        <v>425</v>
      </c>
      <c r="D190" s="242">
        <v>538.29</v>
      </c>
      <c r="E190" s="242">
        <v>280.72000000000003</v>
      </c>
      <c r="F190" s="52">
        <f t="shared" si="31"/>
        <v>52.150327890170736</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42.47</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0</v>
      </c>
      <c r="F195" s="52" t="str">
        <f t="shared" si="31"/>
        <v>-</v>
      </c>
    </row>
    <row r="196" spans="1:6" ht="12.75" customHeight="1" x14ac:dyDescent="0.2">
      <c r="A196" s="53">
        <v>34</v>
      </c>
      <c r="B196" s="232" t="s">
        <v>436</v>
      </c>
      <c r="C196" s="50" t="s">
        <v>437</v>
      </c>
      <c r="D196" s="51">
        <f t="shared" ref="D196:E196" si="44">D197+D202+D210</f>
        <v>296.35000000000002</v>
      </c>
      <c r="E196" s="51">
        <f t="shared" si="44"/>
        <v>342.13</v>
      </c>
      <c r="F196" s="52">
        <f t="shared" si="31"/>
        <v>115.44795005905179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296.35000000000002</v>
      </c>
      <c r="E210" s="51">
        <f t="shared" si="47"/>
        <v>342.13</v>
      </c>
      <c r="F210" s="52">
        <f t="shared" si="31"/>
        <v>115.44795005905179</v>
      </c>
    </row>
    <row r="211" spans="1:6" ht="12.75" customHeight="1" x14ac:dyDescent="0.2">
      <c r="A211" s="53">
        <v>3431</v>
      </c>
      <c r="B211" s="232" t="s">
        <v>466</v>
      </c>
      <c r="C211" s="50" t="s">
        <v>467</v>
      </c>
      <c r="D211" s="242">
        <v>168.94</v>
      </c>
      <c r="E211" s="242">
        <v>214.69</v>
      </c>
      <c r="F211" s="52">
        <f t="shared" si="31"/>
        <v>127.08062033858174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127.41</v>
      </c>
      <c r="E214" s="242">
        <v>127.44</v>
      </c>
      <c r="F214" s="52">
        <f t="shared" si="31"/>
        <v>100.02354603249353</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278.72000000000003</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278.72000000000003</v>
      </c>
      <c r="E247" s="51">
        <f t="shared" si="62"/>
        <v>0</v>
      </c>
      <c r="F247" s="52">
        <f t="shared" si="61"/>
        <v>0</v>
      </c>
    </row>
    <row r="248" spans="1:6" ht="12.75" customHeight="1" x14ac:dyDescent="0.2">
      <c r="A248" s="53" t="s">
        <v>540</v>
      </c>
      <c r="B248" s="85" t="s">
        <v>202</v>
      </c>
      <c r="C248" s="50" t="s">
        <v>540</v>
      </c>
      <c r="D248" s="242">
        <v>278.72000000000003</v>
      </c>
      <c r="E248" s="242"/>
      <c r="F248" s="52">
        <f t="shared" si="61"/>
        <v>0</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13392.39</v>
      </c>
      <c r="E252" s="51">
        <f t="shared" si="63"/>
        <v>14347.32</v>
      </c>
      <c r="F252" s="52">
        <f t="shared" ref="F252:F258" si="64">IF(D252&lt;&gt;0,IF(E252/D252&gt;=100,"&gt;&gt;100",E252/D252*100),"-")</f>
        <v>107.13039270809766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13392.39</v>
      </c>
      <c r="E259" s="51">
        <f t="shared" si="66"/>
        <v>14347.32</v>
      </c>
      <c r="F259" s="52">
        <f t="shared" ref="F259:F262" si="67">IF(D259&lt;&gt;0,IF(E259/D259&gt;=100,"&gt;&gt;100",E259/D259*100),"-")</f>
        <v>107.13039270809766</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13392.39</v>
      </c>
      <c r="E261" s="242">
        <v>14347.32</v>
      </c>
      <c r="F261" s="52">
        <f t="shared" si="67"/>
        <v>107.13039270809766</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383867.8</v>
      </c>
      <c r="E289" s="51">
        <f t="shared" si="79"/>
        <v>421772.35000000003</v>
      </c>
      <c r="F289" s="52">
        <f t="shared" si="76"/>
        <v>109.87437602216181</v>
      </c>
    </row>
    <row r="290" spans="1:6" ht="12.75" customHeight="1" x14ac:dyDescent="0.2">
      <c r="A290" s="53" t="s">
        <v>609</v>
      </c>
      <c r="B290" s="85" t="s">
        <v>620</v>
      </c>
      <c r="C290" s="50" t="s">
        <v>621</v>
      </c>
      <c r="D290" s="51">
        <f>IF(D6&gt;=D289,D6-D289,0)</f>
        <v>12413.770000000019</v>
      </c>
      <c r="E290" s="51">
        <f>IF(E6&gt;=E289,E6-E289,0)</f>
        <v>1757.6199999999371</v>
      </c>
      <c r="F290" s="52">
        <f t="shared" si="76"/>
        <v>14.158631906342187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15937.27</v>
      </c>
      <c r="E292" s="242">
        <v>9453.5499999999993</v>
      </c>
      <c r="F292" s="52">
        <f t="shared" si="76"/>
        <v>59.317248186169891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18683.59</v>
      </c>
      <c r="E350" s="51">
        <f t="shared" si="95"/>
        <v>1845.37</v>
      </c>
      <c r="F350" s="52">
        <f t="shared" si="81"/>
        <v>9.8769561952494129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18683.59</v>
      </c>
      <c r="E363" s="51">
        <f t="shared" si="99"/>
        <v>1845.37</v>
      </c>
      <c r="F363" s="52">
        <f t="shared" si="81"/>
        <v>9.8769561952494129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4476.2800000000007</v>
      </c>
      <c r="E369" s="51">
        <f t="shared" si="101"/>
        <v>1845.37</v>
      </c>
      <c r="F369" s="52">
        <f t="shared" si="81"/>
        <v>41.225526553298714</v>
      </c>
    </row>
    <row r="370" spans="1:6" ht="12.75" customHeight="1" x14ac:dyDescent="0.2">
      <c r="A370" s="53">
        <v>4221</v>
      </c>
      <c r="B370" s="85" t="s">
        <v>675</v>
      </c>
      <c r="C370" s="50" t="s">
        <v>767</v>
      </c>
      <c r="D370" s="242">
        <v>93.44</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1326.9</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3055.94</v>
      </c>
      <c r="E376" s="242">
        <v>1845.37</v>
      </c>
      <c r="F376" s="52">
        <f t="shared" si="81"/>
        <v>60.386329574533526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14207.31</v>
      </c>
      <c r="E378" s="51">
        <f t="shared" si="102"/>
        <v>0</v>
      </c>
      <c r="F378" s="52">
        <f t="shared" si="81"/>
        <v>0</v>
      </c>
    </row>
    <row r="379" spans="1:6" ht="12.75" customHeight="1" x14ac:dyDescent="0.2">
      <c r="A379" s="53">
        <v>4231</v>
      </c>
      <c r="B379" s="85" t="s">
        <v>693</v>
      </c>
      <c r="C379" s="50" t="s">
        <v>778</v>
      </c>
      <c r="D379" s="242">
        <v>14207.31</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18683.59</v>
      </c>
      <c r="E408" s="51">
        <f t="shared" si="111"/>
        <v>1845.37</v>
      </c>
      <c r="F408" s="52">
        <f t="shared" si="81"/>
        <v>9.8769561952494129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396281.57</v>
      </c>
      <c r="E412" s="51">
        <f>E6+E298</f>
        <v>423529.97</v>
      </c>
      <c r="F412" s="52">
        <f t="shared" si="81"/>
        <v>106.87601999759917</v>
      </c>
    </row>
    <row r="413" spans="1:6" ht="12.75" customHeight="1" x14ac:dyDescent="0.2">
      <c r="A413" s="53" t="s">
        <v>609</v>
      </c>
      <c r="B413" s="85" t="s">
        <v>832</v>
      </c>
      <c r="C413" s="50" t="s">
        <v>833</v>
      </c>
      <c r="D413" s="51">
        <f t="shared" ref="D413:E413" si="112">D289+D350</f>
        <v>402551.39</v>
      </c>
      <c r="E413" s="51">
        <f t="shared" si="112"/>
        <v>423617.72000000003</v>
      </c>
      <c r="F413" s="52">
        <f t="shared" si="81"/>
        <v>105.23320264774145</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6269.820000000007</v>
      </c>
      <c r="E415" s="51">
        <f t="shared" si="114"/>
        <v>87.750000000058208</v>
      </c>
      <c r="F415" s="52">
        <f t="shared" si="81"/>
        <v>1.3995617099064743</v>
      </c>
    </row>
    <row r="416" spans="1:6" ht="12.75" customHeight="1" x14ac:dyDescent="0.2">
      <c r="A416" s="60" t="s">
        <v>838</v>
      </c>
      <c r="B416" s="232" t="s">
        <v>839</v>
      </c>
      <c r="C416" s="61" t="s">
        <v>840</v>
      </c>
      <c r="D416" s="51">
        <f t="shared" ref="D416:E416" si="115">IF(D292-D293+D409-D410&gt;=0,D292-D293+D409-D410,0)</f>
        <v>15937.27</v>
      </c>
      <c r="E416" s="51">
        <f t="shared" si="115"/>
        <v>9453.5499999999993</v>
      </c>
      <c r="F416" s="52">
        <f t="shared" si="81"/>
        <v>59.317248186169891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396281.57</v>
      </c>
      <c r="E639" s="51">
        <f t="shared" si="180"/>
        <v>423529.97</v>
      </c>
      <c r="F639" s="52">
        <f t="shared" si="119"/>
        <v>106.87601999759917</v>
      </c>
    </row>
    <row r="640" spans="1:6" ht="12.75" customHeight="1" x14ac:dyDescent="0.2">
      <c r="A640" s="53" t="s">
        <v>609</v>
      </c>
      <c r="B640" s="85" t="s">
        <v>1278</v>
      </c>
      <c r="C640" s="50" t="s">
        <v>1279</v>
      </c>
      <c r="D640" s="51">
        <f t="shared" ref="D640:E640" si="181">D413+D528</f>
        <v>402551.39</v>
      </c>
      <c r="E640" s="51">
        <f t="shared" si="181"/>
        <v>423617.72000000003</v>
      </c>
      <c r="F640" s="52">
        <f t="shared" si="119"/>
        <v>105.23320264774145</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6269.820000000007</v>
      </c>
      <c r="E642" s="51">
        <f t="shared" si="183"/>
        <v>87.750000000058208</v>
      </c>
      <c r="F642" s="52">
        <f t="shared" si="119"/>
        <v>1.3995617099064743</v>
      </c>
    </row>
    <row r="643" spans="1:6" ht="24" x14ac:dyDescent="0.2">
      <c r="A643" s="60" t="s">
        <v>1284</v>
      </c>
      <c r="B643" s="85" t="s">
        <v>1285</v>
      </c>
      <c r="C643" s="61" t="s">
        <v>1284</v>
      </c>
      <c r="D643" s="51">
        <f t="shared" ref="D643:E643" si="184">IF(D416-D417+D637-D638&gt;=0,D416-D417+D637-D638,0)</f>
        <v>15937.27</v>
      </c>
      <c r="E643" s="51">
        <f t="shared" si="184"/>
        <v>9453.5499999999993</v>
      </c>
      <c r="F643" s="52">
        <f t="shared" si="119"/>
        <v>59.317248186169891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9667.4499999999935</v>
      </c>
      <c r="E645" s="51">
        <f t="shared" si="186"/>
        <v>9365.7999999999411</v>
      </c>
      <c r="F645" s="52">
        <f t="shared" si="119"/>
        <v>96.879735607631261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27525.41</v>
      </c>
      <c r="E647" s="243">
        <v>33948.14</v>
      </c>
      <c r="F647" s="57">
        <f t="shared" si="119"/>
        <v>123.3338213672385</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15952.65</v>
      </c>
      <c r="E649" s="242">
        <v>9453.5499999999993</v>
      </c>
      <c r="F649" s="52">
        <f t="shared" ref="F649:F724" si="188">IF(D649&lt;&gt;0,IF(E649/D649&gt;=100,"&gt;&gt;100",E649/D649*100),"-")</f>
        <v>59.260060240775033</v>
      </c>
    </row>
    <row r="650" spans="1:6" ht="12.75" customHeight="1" x14ac:dyDescent="0.2">
      <c r="A650" s="53" t="s">
        <v>1297</v>
      </c>
      <c r="B650" s="85" t="s">
        <v>1298</v>
      </c>
      <c r="C650" s="50" t="s">
        <v>1297</v>
      </c>
      <c r="D650" s="242">
        <v>11848.66</v>
      </c>
      <c r="E650" s="242">
        <v>13801.2</v>
      </c>
      <c r="F650" s="52">
        <f t="shared" si="188"/>
        <v>116.47899424913872</v>
      </c>
    </row>
    <row r="651" spans="1:6" ht="12.75" customHeight="1" x14ac:dyDescent="0.2">
      <c r="A651" s="53" t="s">
        <v>1299</v>
      </c>
      <c r="B651" s="85" t="s">
        <v>1300</v>
      </c>
      <c r="C651" s="50" t="s">
        <v>1299</v>
      </c>
      <c r="D651" s="242">
        <v>18128.490000000002</v>
      </c>
      <c r="E651" s="242">
        <v>13888.76</v>
      </c>
      <c r="F651" s="52">
        <f t="shared" si="188"/>
        <v>76.612889435358383</v>
      </c>
    </row>
    <row r="652" spans="1:6" ht="24" x14ac:dyDescent="0.2">
      <c r="A652" s="53">
        <v>11</v>
      </c>
      <c r="B652" s="85" t="s">
        <v>1301</v>
      </c>
      <c r="C652" s="50" t="s">
        <v>1302</v>
      </c>
      <c r="D652" s="51">
        <f t="shared" ref="D652:E652" si="189">+D649+D650-D651</f>
        <v>9672.8199999999961</v>
      </c>
      <c r="E652" s="51">
        <f t="shared" si="189"/>
        <v>9365.99</v>
      </c>
      <c r="F652" s="52">
        <f t="shared" si="188"/>
        <v>96.827915747424271</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14</v>
      </c>
      <c r="E654" s="262">
        <v>14</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14</v>
      </c>
      <c r="E656" s="262">
        <v>14</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4838.58</v>
      </c>
      <c r="E676" s="242">
        <v>4208.87</v>
      </c>
      <c r="F676" s="52">
        <f t="shared" si="188"/>
        <v>86.985644548607226</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278.72000000000003</v>
      </c>
      <c r="E710" s="242">
        <v>0</v>
      </c>
      <c r="F710" s="52">
        <f t="shared" si="188"/>
        <v>0</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7358.09</v>
      </c>
      <c r="E718" s="242">
        <v>7436.89</v>
      </c>
      <c r="F718" s="52">
        <f t="shared" si="188"/>
        <v>101.07093009191243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1843.52</v>
      </c>
      <c r="E720" s="242">
        <v>1067.1199999999999</v>
      </c>
      <c r="F720" s="52">
        <f t="shared" si="188"/>
        <v>57.884915813226868</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4903.45</v>
      </c>
      <c r="E723" s="242">
        <v>3608.87</v>
      </c>
      <c r="F723" s="52">
        <f t="shared" si="188"/>
        <v>73.598588748738138</v>
      </c>
    </row>
    <row r="724" spans="1:6" ht="12.75" customHeight="1" x14ac:dyDescent="0.2">
      <c r="A724" s="53" t="s">
        <v>1428</v>
      </c>
      <c r="B724" s="85" t="s">
        <v>1429</v>
      </c>
      <c r="C724" s="50" t="s">
        <v>1428</v>
      </c>
      <c r="D724" s="242">
        <v>114.66</v>
      </c>
      <c r="E724" s="242"/>
      <c r="F724" s="52">
        <f t="shared" si="188"/>
        <v>0</v>
      </c>
    </row>
    <row r="725" spans="1:6" ht="12.75" customHeight="1" x14ac:dyDescent="0.2">
      <c r="A725" s="53">
        <v>32911</v>
      </c>
      <c r="B725" s="85" t="s">
        <v>1430</v>
      </c>
      <c r="C725" s="50" t="s">
        <v>1431</v>
      </c>
      <c r="D725" s="242">
        <v>697.77</v>
      </c>
      <c r="E725" s="242">
        <v>1186.8800000000001</v>
      </c>
      <c r="F725" s="52">
        <f t="shared" ref="F725:F979" si="190">IF(D725&lt;&gt;0,IF(E725/D725&gt;=100,"&gt;&gt;100",E725/D725*100),"-")</f>
        <v>170.09616349226823</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127.41</v>
      </c>
      <c r="E758" s="242">
        <v>127.44</v>
      </c>
      <c r="F758" s="52">
        <f t="shared" si="190"/>
        <v>100.02354603249353</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13392.39</v>
      </c>
      <c r="E824" s="242">
        <v>14347.32</v>
      </c>
      <c r="F824" s="52">
        <f t="shared" si="190"/>
        <v>107.13039270809766</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5" workbookViewId="0">
      <selection activeCell="E60" sqref="E6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60872.06</v>
      </c>
      <c r="E6" s="229">
        <f t="shared" si="0"/>
        <v>62968.979999999996</v>
      </c>
      <c r="F6" s="230">
        <f t="shared" ref="F6:F260" si="1">IF(D6&gt;0,IF(E6/D6&gt;=100,"&gt;&gt;100",E6/D6*100),"-")</f>
        <v>103.44479881246009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21811.08</v>
      </c>
      <c r="E7" s="104">
        <f t="shared" si="2"/>
        <v>18248.280000000002</v>
      </c>
      <c r="F7" s="93">
        <f t="shared" si="1"/>
        <v>83.665183017072067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21811.08</v>
      </c>
      <c r="E12" s="104">
        <f t="shared" si="3"/>
        <v>18248.280000000002</v>
      </c>
      <c r="F12" s="93">
        <f t="shared" si="1"/>
        <v>83.665183017072067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8314.1300000000047</v>
      </c>
      <c r="E19" s="104">
        <f t="shared" si="5"/>
        <v>7592.8000000000029</v>
      </c>
      <c r="F19" s="93">
        <f t="shared" si="1"/>
        <v>91.324047134216073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60651.53</v>
      </c>
      <c r="E20" s="247">
        <v>60891.44</v>
      </c>
      <c r="F20" s="93">
        <f t="shared" si="1"/>
        <v>100.39555473703632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5701.34</v>
      </c>
      <c r="E22" s="247">
        <v>5701.34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13872.79</v>
      </c>
      <c r="E23" s="247">
        <v>15478.26</v>
      </c>
      <c r="F23" s="93">
        <f t="shared" si="1"/>
        <v>111.57279826192135</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11876.52</v>
      </c>
      <c r="E24" s="247">
        <v>11876.52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83788.05</v>
      </c>
      <c r="E28" s="247">
        <v>86354.76</v>
      </c>
      <c r="F28" s="93">
        <f t="shared" si="1"/>
        <v>103.06333659752195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13496.949999999999</v>
      </c>
      <c r="E29" s="104">
        <f t="shared" si="6"/>
        <v>10655.48</v>
      </c>
      <c r="F29" s="93">
        <f t="shared" si="1"/>
        <v>78.947317727338401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14207.31</v>
      </c>
      <c r="E30" s="247">
        <v>14207.31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710.36</v>
      </c>
      <c r="E34" s="247">
        <v>3551.83</v>
      </c>
      <c r="F34" s="93">
        <f t="shared" si="1"/>
        <v>500.00422321076633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12156.48</v>
      </c>
      <c r="E54" s="247">
        <v>12337.92</v>
      </c>
      <c r="F54" s="93">
        <f t="shared" si="1"/>
        <v>101.49253731343283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12156.48</v>
      </c>
      <c r="E55" s="247">
        <v>12337.92</v>
      </c>
      <c r="F55" s="93">
        <f t="shared" si="1"/>
        <v>101.49253731343283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39060.979999999996</v>
      </c>
      <c r="E68" s="104">
        <f t="shared" si="13"/>
        <v>44720.7</v>
      </c>
      <c r="F68" s="93">
        <f t="shared" si="1"/>
        <v>114.4894470133622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9672.82</v>
      </c>
      <c r="E69" s="104">
        <f t="shared" si="14"/>
        <v>9365.99</v>
      </c>
      <c r="F69" s="93">
        <f t="shared" si="1"/>
        <v>96.827915747424228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9672.82</v>
      </c>
      <c r="E70" s="104">
        <f t="shared" si="15"/>
        <v>9365.99</v>
      </c>
      <c r="F70" s="93">
        <f t="shared" si="1"/>
        <v>96.827915747424228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9672.82</v>
      </c>
      <c r="E72" s="247">
        <v>9365.99</v>
      </c>
      <c r="F72" s="93">
        <f t="shared" si="1"/>
        <v>96.827915747424228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1862.75</v>
      </c>
      <c r="E78" s="104">
        <f>E79+SUM(E82:E84)-E85+E86</f>
        <v>1406.57</v>
      </c>
      <c r="F78" s="93">
        <f t="shared" si="1"/>
        <v>75.510401288417654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130.85</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1862.75</v>
      </c>
      <c r="E86" s="247">
        <v>1275.72</v>
      </c>
      <c r="F86" s="93">
        <f t="shared" si="1"/>
        <v>68.485840826734673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27525.41</v>
      </c>
      <c r="E170" s="104">
        <f t="shared" si="29"/>
        <v>33948.14</v>
      </c>
      <c r="F170" s="93">
        <f t="shared" si="1"/>
        <v>123.3338213672385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27525.41</v>
      </c>
      <c r="E173" s="247">
        <v>33948.14</v>
      </c>
      <c r="F173" s="93">
        <f t="shared" si="1"/>
        <v>123.3338213672385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60872.06</v>
      </c>
      <c r="E175" s="104">
        <f t="shared" si="30"/>
        <v>62968.979999999996</v>
      </c>
      <c r="F175" s="93">
        <f t="shared" si="1"/>
        <v>103.44479881246009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29393.54</v>
      </c>
      <c r="E176" s="104">
        <f t="shared" si="31"/>
        <v>35354.9</v>
      </c>
      <c r="F176" s="93">
        <f t="shared" si="1"/>
        <v>120.28119103721431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29393.54</v>
      </c>
      <c r="E177" s="104">
        <f t="shared" si="32"/>
        <v>35354.9</v>
      </c>
      <c r="F177" s="93">
        <f t="shared" si="1"/>
        <v>120.28119103721431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26882.85</v>
      </c>
      <c r="E178" s="247">
        <v>30969.25</v>
      </c>
      <c r="F178" s="93">
        <f t="shared" si="1"/>
        <v>115.20076926367555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642.55999999999995</v>
      </c>
      <c r="E179" s="247">
        <v>1709.89</v>
      </c>
      <c r="F179" s="93">
        <f t="shared" si="1"/>
        <v>266.10588894422318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1269</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1868.13</v>
      </c>
      <c r="E188" s="247">
        <v>1406.76</v>
      </c>
      <c r="F188" s="93">
        <f t="shared" si="1"/>
        <v>75.30311059722824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31478.52</v>
      </c>
      <c r="E237" s="104">
        <f t="shared" si="41"/>
        <v>27614.079999999998</v>
      </c>
      <c r="F237" s="93">
        <f t="shared" si="1"/>
        <v>87.723565148552083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21811.07</v>
      </c>
      <c r="E238" s="104">
        <f t="shared" si="42"/>
        <v>18248.28</v>
      </c>
      <c r="F238" s="93">
        <f t="shared" si="1"/>
        <v>83.665221376117714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21811.07</v>
      </c>
      <c r="E239" s="104">
        <f t="shared" si="43"/>
        <v>18248.28</v>
      </c>
      <c r="F239" s="93">
        <f t="shared" si="1"/>
        <v>83.665221376117714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21811.07</v>
      </c>
      <c r="E240" s="247">
        <v>18248.28</v>
      </c>
      <c r="F240" s="93">
        <f t="shared" si="1"/>
        <v>83.665221376117714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9667.4500000000007</v>
      </c>
      <c r="E245" s="104">
        <f t="shared" si="45"/>
        <v>9365.7999999999993</v>
      </c>
      <c r="F245" s="93">
        <f t="shared" si="1"/>
        <v>96.879735607631773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9667.4500000000007</v>
      </c>
      <c r="E246" s="104">
        <f t="shared" si="46"/>
        <v>9365.7999999999993</v>
      </c>
      <c r="F246" s="93">
        <f t="shared" si="1"/>
        <v>96.879735607631773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9667.4500000000007</v>
      </c>
      <c r="E247" s="247">
        <v>9365.7999999999993</v>
      </c>
      <c r="F247" s="93">
        <f t="shared" si="1"/>
        <v>96.879735607631773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1862.75</v>
      </c>
      <c r="E268" s="247">
        <v>1275.72</v>
      </c>
      <c r="F268" s="93">
        <f t="shared" si="50"/>
        <v>68.485840826734673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29393.54</v>
      </c>
      <c r="E288" s="247">
        <v>35354.9</v>
      </c>
      <c r="F288" s="93">
        <f t="shared" si="50"/>
        <v>120.28119103721431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0.02</v>
      </c>
      <c r="E298" s="247">
        <v>0.19</v>
      </c>
      <c r="F298" s="93">
        <f t="shared" si="50"/>
        <v>950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5.37</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3" workbookViewId="0">
      <selection activeCell="D135" sqref="D13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 si="11">SUM(D51:D53)</f>
        <v>0</v>
      </c>
      <c r="E50" s="81">
        <f>SUM(E51:E53)</f>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IF(D52&gt;0,IF(E52/D52&gt;=100,"&gt;&gt;100",E52/D52*100),"-")</f>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IF(D53&gt;0,IF(E53/D53&gt;=100,"&gt;&gt;100",E53/D53*100),"-")</f>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402551.39</v>
      </c>
      <c r="E129" s="81">
        <f t="shared" si="26"/>
        <v>423617.72</v>
      </c>
      <c r="F129" s="63">
        <f t="shared" si="1"/>
        <v>105.23320264774144</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402551.39</v>
      </c>
      <c r="E135" s="249">
        <v>423617.72</v>
      </c>
      <c r="F135" s="63">
        <f t="shared" si="1"/>
        <v>105.23320264774144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402551.39</v>
      </c>
      <c r="E141" s="106">
        <f t="shared" si="28"/>
        <v>423617.72</v>
      </c>
      <c r="F141" s="82">
        <f t="shared" si="1"/>
        <v>105.23320264774144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50" sqref="E5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6" workbookViewId="0">
      <selection activeCell="B19" sqref="B1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29393.54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434084.84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432239.47000000003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354590.24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58184.69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730.88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15616.32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3117.34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1845.37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428123.48000000004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426278.11000000004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352607.57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56881.760000000002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730.88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14347.32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1710.58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1845.37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35354.899999999965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35354.9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1406.76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33948.14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C274" sqref="C274"/>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7376</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310"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Nataša Ubović Gostović</cp:lastModifiedBy>
  <cp:lastPrinted>2024-01-29T15:36:27Z</cp:lastPrinted>
  <dcterms:created xsi:type="dcterms:W3CDTF">2022-04-01T05:14:30Z</dcterms:created>
  <dcterms:modified xsi:type="dcterms:W3CDTF">2024-01-29T16:16:58Z</dcterms:modified>
</cp:coreProperties>
</file>