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nugostovic\Favorites\Documents\FINANCIJSKI IZVJEŠTAJI\2024\1-12-2024\"/>
    </mc:Choice>
  </mc:AlternateContent>
  <xr:revisionPtr revIDLastSave="0" documentId="13_ncr:1_{F7F550F6-EDA3-4B4F-B726-09147010834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F307" i="9"/>
  <c r="E307" i="9"/>
  <c r="B307" i="9" s="1"/>
  <c r="H306" i="9"/>
  <c r="E306" i="9" s="1"/>
  <c r="G306" i="9"/>
  <c r="F306" i="9"/>
  <c r="H305" i="9"/>
  <c r="G305" i="9"/>
  <c r="F305" i="9"/>
  <c r="E305" i="9"/>
  <c r="B305" i="9" s="1"/>
  <c r="H304" i="9"/>
  <c r="E304" i="9" s="1"/>
  <c r="G304" i="9"/>
  <c r="F304" i="9"/>
  <c r="H303" i="9"/>
  <c r="E303" i="9" s="1"/>
  <c r="B303" i="9" s="1"/>
  <c r="G303" i="9"/>
  <c r="F303" i="9"/>
  <c r="H302" i="9"/>
  <c r="E302" i="9" s="1"/>
  <c r="G302" i="9"/>
  <c r="F302" i="9"/>
  <c r="H301" i="9"/>
  <c r="G301" i="9"/>
  <c r="F301" i="9"/>
  <c r="H300" i="9"/>
  <c r="G300" i="9"/>
  <c r="F300" i="9"/>
  <c r="H299" i="9"/>
  <c r="G299" i="9"/>
  <c r="F299" i="9"/>
  <c r="E299" i="9"/>
  <c r="B299" i="9" s="1"/>
  <c r="H298" i="9"/>
  <c r="G298" i="9"/>
  <c r="F298" i="9"/>
  <c r="H297" i="9"/>
  <c r="G297" i="9"/>
  <c r="F297" i="9"/>
  <c r="E297" i="9"/>
  <c r="B297" i="9" s="1"/>
  <c r="H296" i="9"/>
  <c r="G296" i="9"/>
  <c r="F296" i="9"/>
  <c r="H295" i="9"/>
  <c r="G295" i="9"/>
  <c r="F295" i="9"/>
  <c r="E295" i="9"/>
  <c r="B295" i="9" s="1"/>
  <c r="H294" i="9"/>
  <c r="G294" i="9"/>
  <c r="F294" i="9"/>
  <c r="H293" i="9"/>
  <c r="G293" i="9"/>
  <c r="F293" i="9"/>
  <c r="H292" i="9"/>
  <c r="E292" i="9" s="1"/>
  <c r="G292" i="9"/>
  <c r="F292" i="9"/>
  <c r="F291" i="9"/>
  <c r="F290" i="9"/>
  <c r="H289" i="9"/>
  <c r="G289" i="9"/>
  <c r="F289" i="9"/>
  <c r="E289" i="9"/>
  <c r="B289" i="9" s="1"/>
  <c r="H288" i="9"/>
  <c r="G288" i="9"/>
  <c r="F288" i="9"/>
  <c r="H287" i="9"/>
  <c r="E287" i="9" s="1"/>
  <c r="B287" i="9" s="1"/>
  <c r="G287" i="9"/>
  <c r="F287" i="9"/>
  <c r="H286" i="9"/>
  <c r="G286" i="9"/>
  <c r="F286" i="9"/>
  <c r="F285" i="9"/>
  <c r="H284" i="9"/>
  <c r="G284" i="9"/>
  <c r="F284" i="9"/>
  <c r="E284" i="9"/>
  <c r="B284" i="9" s="1"/>
  <c r="H283" i="9"/>
  <c r="E283" i="9" s="1"/>
  <c r="G283" i="9"/>
  <c r="F283" i="9"/>
  <c r="H282" i="9"/>
  <c r="E282" i="9" s="1"/>
  <c r="B282" i="9" s="1"/>
  <c r="G282" i="9"/>
  <c r="F282" i="9"/>
  <c r="F281" i="9"/>
  <c r="F280" i="9"/>
  <c r="F279" i="9"/>
  <c r="F278" i="9"/>
  <c r="F277" i="9" s="1"/>
  <c r="F276" i="9"/>
  <c r="L275" i="9"/>
  <c r="H275" i="9"/>
  <c r="F275" i="9"/>
  <c r="F274" i="9"/>
  <c r="I273" i="9"/>
  <c r="E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c r="E217" i="9"/>
  <c r="B217" i="9"/>
  <c r="M216" i="9"/>
  <c r="L216" i="9"/>
  <c r="F216" i="9" s="1"/>
  <c r="E216" i="9"/>
  <c r="M215" i="9"/>
  <c r="L215" i="9"/>
  <c r="F215" i="9"/>
  <c r="E215" i="9"/>
  <c r="B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G191" i="9"/>
  <c r="F191" i="9"/>
  <c r="E191" i="9"/>
  <c r="B191" i="9" s="1"/>
  <c r="F190" i="9"/>
  <c r="F189" i="9"/>
  <c r="F188" i="9"/>
  <c r="F187" i="9"/>
  <c r="F186" i="9"/>
  <c r="G185" i="9"/>
  <c r="F185" i="9"/>
  <c r="E185" i="9"/>
  <c r="B185" i="9" s="1"/>
  <c r="F184" i="9"/>
  <c r="F183" i="9"/>
  <c r="F182" i="9"/>
  <c r="G181" i="9"/>
  <c r="F181" i="9"/>
  <c r="E181" i="9"/>
  <c r="B181" i="9" s="1"/>
  <c r="F180" i="9"/>
  <c r="G179" i="9"/>
  <c r="F179" i="9"/>
  <c r="E179" i="9"/>
  <c r="B179" i="9" s="1"/>
  <c r="F178" i="9"/>
  <c r="F177" i="9"/>
  <c r="F176" i="9"/>
  <c r="G175" i="9"/>
  <c r="F175" i="9"/>
  <c r="E175" i="9"/>
  <c r="B175" i="9" s="1"/>
  <c r="F174" i="9"/>
  <c r="F173" i="9"/>
  <c r="F172" i="9"/>
  <c r="F171" i="9"/>
  <c r="F170" i="9"/>
  <c r="G169" i="9"/>
  <c r="F169" i="9"/>
  <c r="E169" i="9"/>
  <c r="B169" i="9" s="1"/>
  <c r="F168" i="9"/>
  <c r="G167" i="9"/>
  <c r="F167" i="9"/>
  <c r="E167" i="9"/>
  <c r="B167" i="9" s="1"/>
  <c r="F166" i="9"/>
  <c r="G165" i="9"/>
  <c r="F165" i="9"/>
  <c r="F164" i="9"/>
  <c r="F163" i="9"/>
  <c r="F162" i="9"/>
  <c r="F161" i="9"/>
  <c r="H160" i="9"/>
  <c r="G160" i="9"/>
  <c r="F160" i="9"/>
  <c r="H159" i="9"/>
  <c r="E159" i="9" s="1"/>
  <c r="B159" i="9" s="1"/>
  <c r="G159" i="9"/>
  <c r="F159" i="9"/>
  <c r="H158" i="9"/>
  <c r="G158" i="9"/>
  <c r="F158" i="9"/>
  <c r="H157" i="9"/>
  <c r="E157" i="9" s="1"/>
  <c r="B157" i="9" s="1"/>
  <c r="G157" i="9"/>
  <c r="F157" i="9"/>
  <c r="H156" i="9"/>
  <c r="G156" i="9"/>
  <c r="F156" i="9"/>
  <c r="H155" i="9"/>
  <c r="G155" i="9"/>
  <c r="F155" i="9"/>
  <c r="H154" i="9"/>
  <c r="G154" i="9"/>
  <c r="F154" i="9"/>
  <c r="H153" i="9"/>
  <c r="E153" i="9" s="1"/>
  <c r="B153" i="9" s="1"/>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E145" i="9"/>
  <c r="B145" i="9" s="1"/>
  <c r="H144" i="9"/>
  <c r="G144" i="9"/>
  <c r="F144" i="9"/>
  <c r="E144" i="9"/>
  <c r="B144" i="9" s="1"/>
  <c r="F143" i="9"/>
  <c r="H142" i="9"/>
  <c r="E142" i="9" s="1"/>
  <c r="B142" i="9" s="1"/>
  <c r="G142" i="9"/>
  <c r="F142" i="9"/>
  <c r="H141" i="9"/>
  <c r="G141" i="9"/>
  <c r="F141" i="9"/>
  <c r="H140" i="9"/>
  <c r="E140" i="9" s="1"/>
  <c r="B140" i="9" s="1"/>
  <c r="G140" i="9"/>
  <c r="F140" i="9"/>
  <c r="H139" i="9"/>
  <c r="G139" i="9"/>
  <c r="F139" i="9"/>
  <c r="H138" i="9"/>
  <c r="G138" i="9"/>
  <c r="F138" i="9"/>
  <c r="H137" i="9"/>
  <c r="G137" i="9"/>
  <c r="F137" i="9"/>
  <c r="H136" i="9"/>
  <c r="E136" i="9" s="1"/>
  <c r="B136" i="9" s="1"/>
  <c r="G136" i="9"/>
  <c r="F136" i="9"/>
  <c r="H135" i="9"/>
  <c r="G135" i="9"/>
  <c r="F135" i="9"/>
  <c r="H134" i="9"/>
  <c r="G134" i="9"/>
  <c r="F134" i="9"/>
  <c r="H133" i="9"/>
  <c r="G133" i="9"/>
  <c r="F133" i="9"/>
  <c r="H132" i="9"/>
  <c r="G132" i="9"/>
  <c r="F132" i="9"/>
  <c r="H131" i="9"/>
  <c r="G131" i="9"/>
  <c r="F131" i="9"/>
  <c r="H130" i="9"/>
  <c r="G130" i="9"/>
  <c r="F130" i="9"/>
  <c r="H129" i="9"/>
  <c r="G129" i="9"/>
  <c r="F129" i="9"/>
  <c r="H128" i="9"/>
  <c r="E128" i="9" s="1"/>
  <c r="B128" i="9" s="1"/>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E113" i="9" s="1"/>
  <c r="B113" i="9" s="1"/>
  <c r="G113" i="9"/>
  <c r="F113" i="9"/>
  <c r="H112" i="9"/>
  <c r="G112" i="9"/>
  <c r="F112" i="9"/>
  <c r="E112" i="9"/>
  <c r="B112" i="9" s="1"/>
  <c r="H111" i="9"/>
  <c r="G111" i="9"/>
  <c r="F111" i="9"/>
  <c r="H110" i="9"/>
  <c r="E110" i="9" s="1"/>
  <c r="B110" i="9" s="1"/>
  <c r="G110" i="9"/>
  <c r="F110" i="9"/>
  <c r="H109" i="9"/>
  <c r="G109" i="9"/>
  <c r="F109" i="9"/>
  <c r="H108" i="9"/>
  <c r="E108" i="9" s="1"/>
  <c r="B108" i="9" s="1"/>
  <c r="G108" i="9"/>
  <c r="F108" i="9"/>
  <c r="H107" i="9"/>
  <c r="G107" i="9"/>
  <c r="F107" i="9"/>
  <c r="H106" i="9"/>
  <c r="G106" i="9"/>
  <c r="F106" i="9"/>
  <c r="H105" i="9"/>
  <c r="G105" i="9"/>
  <c r="F105" i="9"/>
  <c r="H104" i="9"/>
  <c r="E104" i="9" s="1"/>
  <c r="B104" i="9" s="1"/>
  <c r="G104" i="9"/>
  <c r="F104" i="9"/>
  <c r="H103" i="9"/>
  <c r="G103" i="9"/>
  <c r="F103" i="9"/>
  <c r="H102" i="9"/>
  <c r="G102" i="9"/>
  <c r="F102" i="9"/>
  <c r="H101" i="9"/>
  <c r="G101" i="9"/>
  <c r="F101" i="9"/>
  <c r="H100" i="9"/>
  <c r="G100" i="9"/>
  <c r="F100" i="9"/>
  <c r="H99" i="9"/>
  <c r="G99" i="9"/>
  <c r="F99" i="9"/>
  <c r="H98" i="9"/>
  <c r="G98" i="9"/>
  <c r="F98" i="9"/>
  <c r="H97" i="9"/>
  <c r="G97" i="9"/>
  <c r="F97" i="9"/>
  <c r="H96" i="9"/>
  <c r="E96" i="9" s="1"/>
  <c r="B96" i="9" s="1"/>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E81" i="9" s="1"/>
  <c r="B81" i="9" s="1"/>
  <c r="G81" i="9"/>
  <c r="F81" i="9"/>
  <c r="H80" i="9"/>
  <c r="G80" i="9"/>
  <c r="F80" i="9"/>
  <c r="E80" i="9"/>
  <c r="B80" i="9" s="1"/>
  <c r="H79" i="9"/>
  <c r="G79" i="9"/>
  <c r="F79" i="9"/>
  <c r="H78" i="9"/>
  <c r="E78" i="9" s="1"/>
  <c r="B78" i="9" s="1"/>
  <c r="G78" i="9"/>
  <c r="F78" i="9"/>
  <c r="H77" i="9"/>
  <c r="G77" i="9"/>
  <c r="F77" i="9"/>
  <c r="H76" i="9"/>
  <c r="E76" i="9" s="1"/>
  <c r="B76" i="9" s="1"/>
  <c r="G76" i="9"/>
  <c r="F76" i="9"/>
  <c r="H75" i="9"/>
  <c r="G75" i="9"/>
  <c r="F75" i="9"/>
  <c r="H74" i="9"/>
  <c r="G74" i="9"/>
  <c r="F74" i="9"/>
  <c r="H73" i="9"/>
  <c r="G73" i="9"/>
  <c r="F73" i="9"/>
  <c r="H72" i="9"/>
  <c r="E72" i="9" s="1"/>
  <c r="B72" i="9" s="1"/>
  <c r="G72" i="9"/>
  <c r="F72" i="9"/>
  <c r="H71" i="9"/>
  <c r="G71" i="9"/>
  <c r="F71" i="9"/>
  <c r="H70" i="9"/>
  <c r="G70" i="9"/>
  <c r="F70" i="9"/>
  <c r="H69" i="9"/>
  <c r="G69" i="9"/>
  <c r="F69" i="9"/>
  <c r="H68" i="9"/>
  <c r="G68" i="9"/>
  <c r="F68" i="9"/>
  <c r="H67" i="9"/>
  <c r="G67" i="9"/>
  <c r="F67" i="9"/>
  <c r="H66" i="9"/>
  <c r="G66" i="9"/>
  <c r="F66" i="9"/>
  <c r="H65" i="9"/>
  <c r="G65" i="9"/>
  <c r="F65" i="9"/>
  <c r="H64" i="9"/>
  <c r="E64" i="9" s="1"/>
  <c r="B64" i="9" s="1"/>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E49" i="9" s="1"/>
  <c r="B49" i="9" s="1"/>
  <c r="G49" i="9"/>
  <c r="F49" i="9"/>
  <c r="H48" i="9"/>
  <c r="G48" i="9"/>
  <c r="F48" i="9"/>
  <c r="E48" i="9"/>
  <c r="B48" i="9" s="1"/>
  <c r="H47" i="9"/>
  <c r="G47" i="9"/>
  <c r="F47" i="9"/>
  <c r="H46" i="9"/>
  <c r="E46" i="9" s="1"/>
  <c r="B46" i="9" s="1"/>
  <c r="G46" i="9"/>
  <c r="F46" i="9"/>
  <c r="H45" i="9"/>
  <c r="G45" i="9"/>
  <c r="F45" i="9"/>
  <c r="H44" i="9"/>
  <c r="E44" i="9" s="1"/>
  <c r="B44" i="9" s="1"/>
  <c r="G44" i="9"/>
  <c r="F44" i="9"/>
  <c r="H43" i="9"/>
  <c r="G43" i="9"/>
  <c r="F43" i="9"/>
  <c r="H42" i="9"/>
  <c r="G42" i="9"/>
  <c r="F42" i="9"/>
  <c r="H41" i="9"/>
  <c r="G41" i="9"/>
  <c r="F41" i="9"/>
  <c r="H40" i="9"/>
  <c r="E40" i="9" s="1"/>
  <c r="B40" i="9" s="1"/>
  <c r="G40" i="9"/>
  <c r="F40" i="9"/>
  <c r="H39" i="9"/>
  <c r="G39" i="9"/>
  <c r="F39" i="9"/>
  <c r="H38" i="9"/>
  <c r="G38" i="9"/>
  <c r="F38" i="9"/>
  <c r="H37" i="9"/>
  <c r="G37" i="9"/>
  <c r="F37" i="9"/>
  <c r="H36" i="9"/>
  <c r="E36" i="9" s="1"/>
  <c r="B36" i="9" s="1"/>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E26" i="9" s="1"/>
  <c r="B26" i="9" s="1"/>
  <c r="G26" i="9"/>
  <c r="F26" i="9"/>
  <c r="H25" i="9"/>
  <c r="G25" i="9"/>
  <c r="F25" i="9"/>
  <c r="H24" i="9"/>
  <c r="G24" i="9"/>
  <c r="F24" i="9"/>
  <c r="H23" i="9"/>
  <c r="G23" i="9"/>
  <c r="F23" i="9"/>
  <c r="H22" i="9"/>
  <c r="G22" i="9"/>
  <c r="F22" i="9"/>
  <c r="F21" i="9"/>
  <c r="F4" i="9"/>
  <c r="O3" i="9"/>
  <c r="G275" i="9" s="1"/>
  <c r="E275" i="9" s="1"/>
  <c r="I3" i="9"/>
  <c r="H3" i="9"/>
  <c r="G3" i="9"/>
  <c r="D101" i="8"/>
  <c r="C1576" i="1" s="1"/>
  <c r="D95" i="8"/>
  <c r="C1570" i="1" s="1"/>
  <c r="D90" i="8"/>
  <c r="D85" i="8"/>
  <c r="D80" i="8"/>
  <c r="D75" i="8"/>
  <c r="C1550" i="1" s="1"/>
  <c r="D70" i="8"/>
  <c r="D65" i="8"/>
  <c r="C1540" i="1" s="1"/>
  <c r="D60" i="8"/>
  <c r="D55" i="8"/>
  <c r="C1530" i="1" s="1"/>
  <c r="D50" i="8"/>
  <c r="D44" i="8"/>
  <c r="D36" i="8"/>
  <c r="D26" i="8"/>
  <c r="D24" i="8" s="1"/>
  <c r="C1499" i="1" s="1"/>
  <c r="D18" i="8"/>
  <c r="D8" i="8"/>
  <c r="D6" i="8" s="1"/>
  <c r="C1481" i="1" s="1"/>
  <c r="H1481" i="1"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E99" i="6"/>
  <c r="D99" i="6"/>
  <c r="D89" i="6" s="1"/>
  <c r="F8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D239" i="5"/>
  <c r="F239" i="5" s="1"/>
  <c r="D238" i="5"/>
  <c r="D237" i="5" s="1"/>
  <c r="E237" i="5"/>
  <c r="D1214"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E311" i="9" s="1"/>
  <c r="B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E310" i="9" s="1"/>
  <c r="B310" i="9" s="1"/>
  <c r="F189" i="5"/>
  <c r="F188" i="5"/>
  <c r="F187" i="5"/>
  <c r="F186" i="5"/>
  <c r="F185" i="5"/>
  <c r="F184" i="5"/>
  <c r="F183" i="5"/>
  <c r="F182" i="5"/>
  <c r="F181" i="5"/>
  <c r="E180" i="5"/>
  <c r="D180" i="5"/>
  <c r="D177" i="5" s="1"/>
  <c r="F179" i="5"/>
  <c r="F178" i="5"/>
  <c r="E177" i="5"/>
  <c r="D1154" i="1" s="1"/>
  <c r="H1154" i="1" s="1"/>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E79" i="5"/>
  <c r="D79" i="5"/>
  <c r="D78" i="5" s="1"/>
  <c r="E78" i="5"/>
  <c r="D1056" i="1" s="1"/>
  <c r="H1056" i="1" s="1"/>
  <c r="F77" i="5"/>
  <c r="F76" i="5"/>
  <c r="F75" i="5"/>
  <c r="F74" i="5"/>
  <c r="F73" i="5"/>
  <c r="F72" i="5"/>
  <c r="F71" i="5"/>
  <c r="E70" i="5"/>
  <c r="E69" i="5" s="1"/>
  <c r="D1047" i="1" s="1"/>
  <c r="H1047" i="1"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H1007" i="1" s="1"/>
  <c r="D29" i="5"/>
  <c r="F28" i="5"/>
  <c r="F27" i="5"/>
  <c r="F26" i="5"/>
  <c r="F25" i="5"/>
  <c r="F24" i="5"/>
  <c r="F23" i="5"/>
  <c r="F22" i="5"/>
  <c r="F21" i="5"/>
  <c r="F20" i="5"/>
  <c r="E19" i="5"/>
  <c r="D19" i="5"/>
  <c r="F18" i="5"/>
  <c r="F17" i="5"/>
  <c r="F16" i="5"/>
  <c r="F15" i="5"/>
  <c r="F14" i="5"/>
  <c r="E13" i="5"/>
  <c r="D13" i="5"/>
  <c r="D12" i="5" s="1"/>
  <c r="C990" i="1" s="1"/>
  <c r="F11" i="5"/>
  <c r="F10" i="5"/>
  <c r="F9" i="5"/>
  <c r="E8" i="5"/>
  <c r="D986" i="1" s="1"/>
  <c r="H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8" i="4"/>
  <c r="F627" i="4"/>
  <c r="E626" i="4"/>
  <c r="E625" i="4" s="1"/>
  <c r="D626" i="4"/>
  <c r="F624" i="4"/>
  <c r="F623" i="4"/>
  <c r="F622" i="4"/>
  <c r="F621" i="4"/>
  <c r="F620" i="4"/>
  <c r="F619" i="4"/>
  <c r="F618" i="4"/>
  <c r="E617" i="4"/>
  <c r="D617" i="4"/>
  <c r="F616" i="4"/>
  <c r="F615" i="4"/>
  <c r="F614" i="4"/>
  <c r="F613" i="4"/>
  <c r="E612" i="4"/>
  <c r="D612" i="4"/>
  <c r="F611" i="4"/>
  <c r="F610" i="4"/>
  <c r="F609" i="4"/>
  <c r="F608" i="4"/>
  <c r="F607" i="4"/>
  <c r="F606" i="4"/>
  <c r="E605" i="4"/>
  <c r="D605" i="4"/>
  <c r="F604" i="4"/>
  <c r="E603" i="4"/>
  <c r="H143" i="9" s="1"/>
  <c r="D603" i="4"/>
  <c r="G143" i="9" s="1"/>
  <c r="F602" i="4"/>
  <c r="F601" i="4"/>
  <c r="F600" i="4"/>
  <c r="E599" i="4"/>
  <c r="D599" i="4"/>
  <c r="F598" i="4"/>
  <c r="F597" i="4"/>
  <c r="F596" i="4"/>
  <c r="F595" i="4"/>
  <c r="E594" i="4"/>
  <c r="D594" i="4"/>
  <c r="F592" i="4"/>
  <c r="F591" i="4"/>
  <c r="E590" i="4"/>
  <c r="D590" i="4"/>
  <c r="F590" i="4" s="1"/>
  <c r="F589" i="4"/>
  <c r="F588" i="4"/>
  <c r="E587" i="4"/>
  <c r="D587" i="4"/>
  <c r="F587" i="4" s="1"/>
  <c r="F586" i="4"/>
  <c r="E585" i="4"/>
  <c r="D585" i="4"/>
  <c r="F584" i="4"/>
  <c r="F583" i="4"/>
  <c r="F582" i="4"/>
  <c r="E581" i="4"/>
  <c r="D581" i="4"/>
  <c r="F579" i="4"/>
  <c r="F578" i="4"/>
  <c r="E577" i="4"/>
  <c r="D571" i="1" s="1"/>
  <c r="D577" i="4"/>
  <c r="F576" i="4"/>
  <c r="F575" i="4"/>
  <c r="E574" i="4"/>
  <c r="D568" i="1" s="1"/>
  <c r="D574" i="4"/>
  <c r="F574" i="4" s="1"/>
  <c r="F573" i="4"/>
  <c r="F572" i="4"/>
  <c r="E571" i="4"/>
  <c r="D565" i="1" s="1"/>
  <c r="D571" i="4"/>
  <c r="F571" i="4" s="1"/>
  <c r="F570" i="4"/>
  <c r="F569" i="4"/>
  <c r="E568" i="4"/>
  <c r="D568" i="4"/>
  <c r="F568" i="4" s="1"/>
  <c r="D567" i="4"/>
  <c r="F567" i="4" s="1"/>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7" i="4"/>
  <c r="F526" i="4"/>
  <c r="E525" i="4"/>
  <c r="D525" i="4"/>
  <c r="F524" i="4"/>
  <c r="F523" i="4"/>
  <c r="E522" i="4"/>
  <c r="D522" i="4"/>
  <c r="C516" i="1" s="1"/>
  <c r="F521" i="4"/>
  <c r="F520" i="4"/>
  <c r="E519" i="4"/>
  <c r="D519" i="4"/>
  <c r="F518" i="4"/>
  <c r="F517" i="4"/>
  <c r="E516" i="4"/>
  <c r="E515" i="4" s="1"/>
  <c r="D516" i="4"/>
  <c r="F514" i="4"/>
  <c r="F513" i="4"/>
  <c r="F512" i="4"/>
  <c r="F511" i="4"/>
  <c r="F510" i="4"/>
  <c r="F509" i="4"/>
  <c r="F508" i="4"/>
  <c r="E507" i="4"/>
  <c r="D507" i="4"/>
  <c r="F506" i="4"/>
  <c r="F505" i="4"/>
  <c r="F504" i="4"/>
  <c r="F503" i="4"/>
  <c r="E502" i="4"/>
  <c r="D502" i="4"/>
  <c r="F501" i="4"/>
  <c r="F500" i="4"/>
  <c r="F499" i="4"/>
  <c r="F498" i="4"/>
  <c r="F497" i="4"/>
  <c r="F496" i="4"/>
  <c r="E495" i="4"/>
  <c r="D495" i="4"/>
  <c r="F494" i="4"/>
  <c r="F493" i="4"/>
  <c r="F492" i="4"/>
  <c r="F491" i="4"/>
  <c r="E490" i="4"/>
  <c r="D490" i="4"/>
  <c r="F489" i="4"/>
  <c r="F488" i="4"/>
  <c r="F487" i="4"/>
  <c r="F486" i="4"/>
  <c r="E485" i="4"/>
  <c r="D485" i="4"/>
  <c r="E484" i="4"/>
  <c r="F483" i="4"/>
  <c r="F482" i="4"/>
  <c r="E481" i="4"/>
  <c r="D475" i="1" s="1"/>
  <c r="H475" i="1" s="1"/>
  <c r="D481" i="4"/>
  <c r="F481" i="4" s="1"/>
  <c r="F480" i="4"/>
  <c r="F479" i="4"/>
  <c r="E478" i="4"/>
  <c r="D472" i="1" s="1"/>
  <c r="H472" i="1" s="1"/>
  <c r="D478" i="4"/>
  <c r="F478" i="4" s="1"/>
  <c r="F477" i="4"/>
  <c r="F476" i="4"/>
  <c r="F475" i="4"/>
  <c r="F474" i="4"/>
  <c r="E473" i="4"/>
  <c r="D467" i="1" s="1"/>
  <c r="H467" i="1" s="1"/>
  <c r="D473" i="4"/>
  <c r="D472" i="4" s="1"/>
  <c r="F472" i="4" s="1"/>
  <c r="E472" i="4"/>
  <c r="D466" i="1" s="1"/>
  <c r="H466" i="1" s="1"/>
  <c r="F471" i="4"/>
  <c r="F470" i="4"/>
  <c r="E469" i="4"/>
  <c r="D469" i="4"/>
  <c r="F468" i="4"/>
  <c r="F467" i="4"/>
  <c r="E466" i="4"/>
  <c r="D466" i="4"/>
  <c r="F465" i="4"/>
  <c r="F464" i="4"/>
  <c r="E463" i="4"/>
  <c r="D463" i="4"/>
  <c r="F462" i="4"/>
  <c r="F461" i="4"/>
  <c r="E460" i="4"/>
  <c r="E459" i="4" s="1"/>
  <c r="D460" i="4"/>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H412" i="1" s="1"/>
  <c r="D417" i="4"/>
  <c r="E416" i="4"/>
  <c r="E643" i="4" s="1"/>
  <c r="D637" i="1" s="1"/>
  <c r="D416" i="4"/>
  <c r="D643" i="4" s="1"/>
  <c r="F411" i="4"/>
  <c r="F410" i="4"/>
  <c r="F409" i="4"/>
  <c r="F406" i="4"/>
  <c r="F405" i="4"/>
  <c r="F404" i="4"/>
  <c r="F403" i="4"/>
  <c r="E402" i="4"/>
  <c r="D402" i="4"/>
  <c r="F402" i="4" s="1"/>
  <c r="F401" i="4"/>
  <c r="E400" i="4"/>
  <c r="D395" i="1" s="1"/>
  <c r="D400" i="4"/>
  <c r="F400" i="4" s="1"/>
  <c r="F399" i="4"/>
  <c r="F398" i="4"/>
  <c r="E397" i="4"/>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C346" i="1" s="1"/>
  <c r="F349" i="4"/>
  <c r="E348" i="4"/>
  <c r="D348" i="4"/>
  <c r="F348" i="4" s="1"/>
  <c r="F347" i="4"/>
  <c r="F346" i="4"/>
  <c r="E345" i="4"/>
  <c r="E344" i="4" s="1"/>
  <c r="D345" i="4"/>
  <c r="F343" i="4"/>
  <c r="F342" i="4"/>
  <c r="F341" i="4"/>
  <c r="F340" i="4"/>
  <c r="E339" i="4"/>
  <c r="D334" i="1" s="1"/>
  <c r="D339" i="4"/>
  <c r="F339" i="4" s="1"/>
  <c r="F338" i="4"/>
  <c r="F337" i="4"/>
  <c r="E336" i="4"/>
  <c r="D331" i="1" s="1"/>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D307" i="1" s="1"/>
  <c r="D312" i="4"/>
  <c r="D311" i="4" s="1"/>
  <c r="F311" i="4" s="1"/>
  <c r="E311" i="4"/>
  <c r="D306" i="1" s="1"/>
  <c r="F310" i="4"/>
  <c r="F309" i="4"/>
  <c r="F308" i="4"/>
  <c r="F307" i="4"/>
  <c r="F306" i="4"/>
  <c r="F305" i="4"/>
  <c r="E304" i="4"/>
  <c r="D304" i="4"/>
  <c r="F303" i="4"/>
  <c r="F302" i="4"/>
  <c r="F301" i="4"/>
  <c r="E300" i="4"/>
  <c r="D295" i="1" s="1"/>
  <c r="D300" i="4"/>
  <c r="E299" i="4"/>
  <c r="D294" i="1" s="1"/>
  <c r="F296" i="4"/>
  <c r="F295" i="4"/>
  <c r="F294" i="4"/>
  <c r="F293" i="4"/>
  <c r="F292" i="4"/>
  <c r="E288" i="4"/>
  <c r="D284" i="1" s="1"/>
  <c r="D288" i="4"/>
  <c r="F288" i="4" s="1"/>
  <c r="E287" i="4"/>
  <c r="D283" i="1" s="1"/>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4" i="1" s="1"/>
  <c r="D268" i="4"/>
  <c r="F268" i="4" s="1"/>
  <c r="F267" i="4"/>
  <c r="F266" i="4"/>
  <c r="F265" i="4"/>
  <c r="E264" i="4"/>
  <c r="D264" i="4"/>
  <c r="F262" i="4"/>
  <c r="F261" i="4"/>
  <c r="F260" i="4"/>
  <c r="E259" i="4"/>
  <c r="D255" i="1" s="1"/>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E196" i="4" s="1"/>
  <c r="D192" i="1" s="1"/>
  <c r="D210" i="4"/>
  <c r="F209" i="4"/>
  <c r="F208" i="4"/>
  <c r="F207" i="4"/>
  <c r="F206" i="4"/>
  <c r="F205" i="4"/>
  <c r="F204" i="4"/>
  <c r="F203"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D163" i="4" s="1"/>
  <c r="C159" i="1" s="1"/>
  <c r="F162" i="4"/>
  <c r="F161" i="4"/>
  <c r="F160" i="4"/>
  <c r="E159" i="4"/>
  <c r="D159" i="4"/>
  <c r="F158" i="4"/>
  <c r="F157" i="4"/>
  <c r="F156" i="4"/>
  <c r="F155" i="4"/>
  <c r="F154" i="4"/>
  <c r="E153" i="4"/>
  <c r="D153" i="4"/>
  <c r="C149" i="1" s="1"/>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4" i="1" s="1"/>
  <c r="D128" i="4"/>
  <c r="F127" i="4"/>
  <c r="F126" i="4"/>
  <c r="E125" i="4"/>
  <c r="D121" i="1" s="1"/>
  <c r="D125" i="4"/>
  <c r="D124" i="4" s="1"/>
  <c r="E124" i="4"/>
  <c r="D120" i="1" s="1"/>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C79" i="1" s="1"/>
  <c r="F81" i="4"/>
  <c r="F80" i="4"/>
  <c r="F79" i="4"/>
  <c r="F78" i="4"/>
  <c r="E77" i="4"/>
  <c r="D73" i="1" s="1"/>
  <c r="D77" i="4"/>
  <c r="F77" i="4" s="1"/>
  <c r="F76" i="4"/>
  <c r="F75" i="4"/>
  <c r="E74" i="4"/>
  <c r="D70" i="1" s="1"/>
  <c r="D74" i="4"/>
  <c r="F74" i="4" s="1"/>
  <c r="F73" i="4"/>
  <c r="F72" i="4"/>
  <c r="E71" i="4"/>
  <c r="D71" i="4"/>
  <c r="F71" i="4" s="1"/>
  <c r="F70" i="4"/>
  <c r="F69" i="4"/>
  <c r="E68" i="4"/>
  <c r="D64" i="1" s="1"/>
  <c r="D68" i="4"/>
  <c r="F67" i="4"/>
  <c r="F66" i="4"/>
  <c r="E65" i="4"/>
  <c r="D61" i="1" s="1"/>
  <c r="D65" i="4"/>
  <c r="F65" i="4" s="1"/>
  <c r="F64" i="4"/>
  <c r="F63" i="4"/>
  <c r="E62" i="4"/>
  <c r="D58" i="1" s="1"/>
  <c r="D62" i="4"/>
  <c r="F62" i="4" s="1"/>
  <c r="F61" i="4"/>
  <c r="F60" i="4"/>
  <c r="E59" i="4"/>
  <c r="D55" i="1" s="1"/>
  <c r="D59" i="4"/>
  <c r="F59" i="4" s="1"/>
  <c r="F58" i="4"/>
  <c r="F57" i="4"/>
  <c r="F56" i="4"/>
  <c r="F55" i="4"/>
  <c r="E54" i="4"/>
  <c r="D50" i="1" s="1"/>
  <c r="D54" i="4"/>
  <c r="F54" i="4" s="1"/>
  <c r="F53" i="4"/>
  <c r="F52" i="4"/>
  <c r="E51" i="4"/>
  <c r="D47" i="1" s="1"/>
  <c r="D51" i="4"/>
  <c r="D50" i="4" s="1"/>
  <c r="E50" i="4"/>
  <c r="D46" i="1"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H24" i="3"/>
  <c r="G24" i="3"/>
  <c r="B24" i="3"/>
  <c r="I23" i="3"/>
  <c r="H23"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C1575" i="1"/>
  <c r="H1575" i="1" s="1"/>
  <c r="C1574" i="1"/>
  <c r="G1573" i="1"/>
  <c r="C1573" i="1"/>
  <c r="H1573" i="1" s="1"/>
  <c r="C1572" i="1"/>
  <c r="C1571" i="1"/>
  <c r="H1571" i="1" s="1"/>
  <c r="G1569" i="1"/>
  <c r="C1569" i="1"/>
  <c r="H1569" i="1" s="1"/>
  <c r="C1568" i="1"/>
  <c r="C1567" i="1"/>
  <c r="H1567" i="1" s="1"/>
  <c r="C1566" i="1"/>
  <c r="C1565" i="1"/>
  <c r="H1565" i="1" s="1"/>
  <c r="C1564" i="1"/>
  <c r="G1563" i="1"/>
  <c r="C1563" i="1"/>
  <c r="H1563" i="1" s="1"/>
  <c r="C1562" i="1"/>
  <c r="G1561" i="1"/>
  <c r="C1561" i="1"/>
  <c r="H1561" i="1" s="1"/>
  <c r="C1560" i="1"/>
  <c r="C1559" i="1"/>
  <c r="H1559" i="1" s="1"/>
  <c r="C1558" i="1"/>
  <c r="G1557" i="1"/>
  <c r="C1557" i="1"/>
  <c r="H1557" i="1" s="1"/>
  <c r="C1556" i="1"/>
  <c r="C1555" i="1"/>
  <c r="H1555" i="1" s="1"/>
  <c r="C1554" i="1"/>
  <c r="C1553" i="1"/>
  <c r="H1553" i="1" s="1"/>
  <c r="C1552" i="1"/>
  <c r="G1551" i="1"/>
  <c r="C1551" i="1"/>
  <c r="H1551" i="1" s="1"/>
  <c r="C1549" i="1"/>
  <c r="H1549" i="1" s="1"/>
  <c r="C1548" i="1"/>
  <c r="G1547" i="1"/>
  <c r="C1547" i="1"/>
  <c r="H1547" i="1" s="1"/>
  <c r="C1546" i="1"/>
  <c r="C1545" i="1"/>
  <c r="H1545" i="1" s="1"/>
  <c r="C1544" i="1"/>
  <c r="G1543" i="1"/>
  <c r="C1543" i="1"/>
  <c r="H1543" i="1" s="1"/>
  <c r="C1542" i="1"/>
  <c r="C1541" i="1"/>
  <c r="H1541" i="1" s="1"/>
  <c r="G1539" i="1"/>
  <c r="C1539" i="1"/>
  <c r="H1539" i="1" s="1"/>
  <c r="C1538" i="1"/>
  <c r="C1537" i="1"/>
  <c r="H1537" i="1" s="1"/>
  <c r="C1536" i="1"/>
  <c r="C1535" i="1"/>
  <c r="H1535" i="1" s="1"/>
  <c r="C1534" i="1"/>
  <c r="C1533" i="1"/>
  <c r="H1533" i="1" s="1"/>
  <c r="C1532" i="1"/>
  <c r="G1531" i="1"/>
  <c r="C1531" i="1"/>
  <c r="H1531" i="1" s="1"/>
  <c r="C1529" i="1"/>
  <c r="H1529" i="1" s="1"/>
  <c r="C1528" i="1"/>
  <c r="G1527" i="1"/>
  <c r="C1527" i="1"/>
  <c r="H1527" i="1" s="1"/>
  <c r="C1526" i="1"/>
  <c r="C1525" i="1"/>
  <c r="H1525" i="1" s="1"/>
  <c r="G1523" i="1"/>
  <c r="C1523" i="1"/>
  <c r="H1523" i="1" s="1"/>
  <c r="C1522" i="1"/>
  <c r="C1521" i="1"/>
  <c r="H1521" i="1" s="1"/>
  <c r="C1520" i="1"/>
  <c r="C1519" i="1"/>
  <c r="H1519" i="1" s="1"/>
  <c r="C1516" i="1"/>
  <c r="G1516" i="1" s="1"/>
  <c r="C1515" i="1"/>
  <c r="H1515" i="1" s="1"/>
  <c r="C1514" i="1"/>
  <c r="G1514" i="1" s="1"/>
  <c r="C1513" i="1"/>
  <c r="H1513" i="1" s="1"/>
  <c r="C1512" i="1"/>
  <c r="G1512" i="1" s="1"/>
  <c r="C1511" i="1"/>
  <c r="H1511" i="1" s="1"/>
  <c r="C1510" i="1"/>
  <c r="G1510" i="1" s="1"/>
  <c r="C1509" i="1"/>
  <c r="H1509" i="1" s="1"/>
  <c r="C1508" i="1"/>
  <c r="G1508" i="1" s="1"/>
  <c r="C1507" i="1"/>
  <c r="H1507" i="1" s="1"/>
  <c r="C1506" i="1"/>
  <c r="G1506" i="1" s="1"/>
  <c r="C1505" i="1"/>
  <c r="H1505" i="1" s="1"/>
  <c r="C1504" i="1"/>
  <c r="G1504" i="1" s="1"/>
  <c r="C1503" i="1"/>
  <c r="H1503" i="1" s="1"/>
  <c r="H1502" i="1"/>
  <c r="C1502" i="1"/>
  <c r="G1502" i="1" s="1"/>
  <c r="H1500" i="1"/>
  <c r="C1500" i="1"/>
  <c r="G1500" i="1" s="1"/>
  <c r="C1498" i="1"/>
  <c r="G1498" i="1" s="1"/>
  <c r="C1497" i="1"/>
  <c r="H1497" i="1" s="1"/>
  <c r="C1496" i="1"/>
  <c r="G1496" i="1" s="1"/>
  <c r="C1495" i="1"/>
  <c r="H1495" i="1" s="1"/>
  <c r="C1494" i="1"/>
  <c r="G1494" i="1" s="1"/>
  <c r="C1493" i="1"/>
  <c r="H1493" i="1" s="1"/>
  <c r="C1492" i="1"/>
  <c r="G1492" i="1" s="1"/>
  <c r="C1491" i="1"/>
  <c r="H1491" i="1" s="1"/>
  <c r="C1490" i="1"/>
  <c r="G1490" i="1" s="1"/>
  <c r="C1489" i="1"/>
  <c r="H1489" i="1" s="1"/>
  <c r="C1488" i="1"/>
  <c r="G1488" i="1" s="1"/>
  <c r="C1487" i="1"/>
  <c r="H1487" i="1" s="1"/>
  <c r="C1486" i="1"/>
  <c r="G1486" i="1" s="1"/>
  <c r="C1485" i="1"/>
  <c r="H1485" i="1" s="1"/>
  <c r="C1484" i="1"/>
  <c r="G1484"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H1438" i="1" s="1"/>
  <c r="D1437" i="1"/>
  <c r="C1437" i="1"/>
  <c r="H1437" i="1" s="1"/>
  <c r="D1436" i="1"/>
  <c r="C1436" i="1"/>
  <c r="D1434" i="1"/>
  <c r="C1434" i="1"/>
  <c r="H1434" i="1" s="1"/>
  <c r="D1433" i="1"/>
  <c r="C1433" i="1"/>
  <c r="H1433" i="1" s="1"/>
  <c r="D1432" i="1"/>
  <c r="C1432" i="1"/>
  <c r="H1432" i="1" s="1"/>
  <c r="D1431" i="1"/>
  <c r="C1431" i="1"/>
  <c r="H1431" i="1" s="1"/>
  <c r="D1430" i="1"/>
  <c r="C1430" i="1"/>
  <c r="H1430" i="1" s="1"/>
  <c r="D1429" i="1"/>
  <c r="C1429" i="1"/>
  <c r="D1428" i="1"/>
  <c r="C1428" i="1"/>
  <c r="H1428" i="1" s="1"/>
  <c r="D1427" i="1"/>
  <c r="C1427" i="1"/>
  <c r="H1427" i="1" s="1"/>
  <c r="D1426" i="1"/>
  <c r="C1426" i="1"/>
  <c r="H1426" i="1" s="1"/>
  <c r="D1425" i="1"/>
  <c r="C1425" i="1"/>
  <c r="H1425" i="1" s="1"/>
  <c r="D1424" i="1"/>
  <c r="C1424" i="1"/>
  <c r="H1424" i="1" s="1"/>
  <c r="D1423" i="1"/>
  <c r="C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D1223" i="1"/>
  <c r="C1223" i="1"/>
  <c r="D1222" i="1"/>
  <c r="C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D1165" i="1"/>
  <c r="H1165" i="1" s="1"/>
  <c r="C1165" i="1"/>
  <c r="D1164" i="1"/>
  <c r="H1164" i="1" s="1"/>
  <c r="C1164" i="1"/>
  <c r="D1163" i="1"/>
  <c r="H1163" i="1" s="1"/>
  <c r="C1163" i="1"/>
  <c r="D1162" i="1"/>
  <c r="H1162" i="1" s="1"/>
  <c r="C1162" i="1"/>
  <c r="G1162" i="1" s="1"/>
  <c r="D1161" i="1"/>
  <c r="H1161" i="1" s="1"/>
  <c r="C1161" i="1"/>
  <c r="D1160" i="1"/>
  <c r="H1160" i="1" s="1"/>
  <c r="C1160" i="1"/>
  <c r="D1159" i="1"/>
  <c r="H1159" i="1" s="1"/>
  <c r="C1159" i="1"/>
  <c r="D1158" i="1"/>
  <c r="H1158" i="1" s="1"/>
  <c r="C1158" i="1"/>
  <c r="D1157" i="1"/>
  <c r="H1157" i="1" s="1"/>
  <c r="C1157" i="1"/>
  <c r="D1156" i="1"/>
  <c r="H1156" i="1" s="1"/>
  <c r="C1156" i="1"/>
  <c r="D1155" i="1"/>
  <c r="H1155" i="1" s="1"/>
  <c r="C1155" i="1"/>
  <c r="G1155" i="1" s="1"/>
  <c r="C1154" i="1"/>
  <c r="D1151" i="1"/>
  <c r="H1151" i="1" s="1"/>
  <c r="C1151" i="1"/>
  <c r="D1150" i="1"/>
  <c r="H1150" i="1" s="1"/>
  <c r="C1150" i="1"/>
  <c r="G1150" i="1" s="1"/>
  <c r="D1149" i="1"/>
  <c r="H1149" i="1" s="1"/>
  <c r="C1149" i="1"/>
  <c r="G1149" i="1" s="1"/>
  <c r="C1148" i="1"/>
  <c r="D1147" i="1"/>
  <c r="H1147" i="1" s="1"/>
  <c r="C1147" i="1"/>
  <c r="D1146" i="1"/>
  <c r="H1146" i="1" s="1"/>
  <c r="C1146" i="1"/>
  <c r="G1146" i="1" s="1"/>
  <c r="D1145" i="1"/>
  <c r="H1145" i="1" s="1"/>
  <c r="C1145" i="1"/>
  <c r="G1145" i="1" s="1"/>
  <c r="D1144" i="1"/>
  <c r="H1144" i="1" s="1"/>
  <c r="C1144" i="1"/>
  <c r="G1144" i="1" s="1"/>
  <c r="D1143" i="1"/>
  <c r="H1143" i="1" s="1"/>
  <c r="C1143" i="1"/>
  <c r="G1143" i="1" s="1"/>
  <c r="D1142" i="1"/>
  <c r="H1142" i="1" s="1"/>
  <c r="C1142" i="1"/>
  <c r="D1141" i="1"/>
  <c r="H1141" i="1" s="1"/>
  <c r="C1141" i="1"/>
  <c r="G1141" i="1" s="1"/>
  <c r="D1140" i="1"/>
  <c r="H1140" i="1" s="1"/>
  <c r="C1140" i="1"/>
  <c r="G1140" i="1" s="1"/>
  <c r="D1139" i="1"/>
  <c r="H1139" i="1" s="1"/>
  <c r="C1139" i="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H1064" i="1" s="1"/>
  <c r="C1064" i="1"/>
  <c r="D1063" i="1"/>
  <c r="H1063" i="1" s="1"/>
  <c r="C1063" i="1"/>
  <c r="D1062" i="1"/>
  <c r="H1062" i="1" s="1"/>
  <c r="C1062" i="1"/>
  <c r="D1061" i="1"/>
  <c r="H1061" i="1" s="1"/>
  <c r="C1061" i="1"/>
  <c r="G1061" i="1" s="1"/>
  <c r="D1060" i="1"/>
  <c r="H1060" i="1" s="1"/>
  <c r="C1060" i="1"/>
  <c r="G1060" i="1" s="1"/>
  <c r="D1059" i="1"/>
  <c r="H1059" i="1" s="1"/>
  <c r="C1059" i="1"/>
  <c r="G1059" i="1" s="1"/>
  <c r="D1058" i="1"/>
  <c r="H1058" i="1" s="1"/>
  <c r="C1058" i="1"/>
  <c r="D1057" i="1"/>
  <c r="H1057" i="1" s="1"/>
  <c r="C1057" i="1"/>
  <c r="C1056" i="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C1048" i="1"/>
  <c r="C1047"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D1032" i="1"/>
  <c r="H1032" i="1" s="1"/>
  <c r="C1032" i="1"/>
  <c r="D1031" i="1"/>
  <c r="H1031" i="1" s="1"/>
  <c r="C1031" i="1"/>
  <c r="G1031" i="1" s="1"/>
  <c r="D1030" i="1"/>
  <c r="H1030" i="1" s="1"/>
  <c r="C1030" i="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D1015" i="1"/>
  <c r="H1015" i="1" s="1"/>
  <c r="C1015" i="1"/>
  <c r="G1015" i="1" s="1"/>
  <c r="D1014" i="1"/>
  <c r="H1014" i="1" s="1"/>
  <c r="C1014" i="1"/>
  <c r="G1014" i="1" s="1"/>
  <c r="D1013" i="1"/>
  <c r="H1013" i="1" s="1"/>
  <c r="C1013" i="1"/>
  <c r="D1012" i="1"/>
  <c r="H1012" i="1" s="1"/>
  <c r="C1012" i="1"/>
  <c r="G1012" i="1" s="1"/>
  <c r="D1011" i="1"/>
  <c r="H1011" i="1" s="1"/>
  <c r="C1011" i="1"/>
  <c r="G1011" i="1" s="1"/>
  <c r="D1010" i="1"/>
  <c r="H1010" i="1" s="1"/>
  <c r="C1010" i="1"/>
  <c r="G1010" i="1" s="1"/>
  <c r="D1009" i="1"/>
  <c r="H1009" i="1" s="1"/>
  <c r="C1009" i="1"/>
  <c r="G1009" i="1" s="1"/>
  <c r="D1008" i="1"/>
  <c r="H1008" i="1" s="1"/>
  <c r="C1008" i="1"/>
  <c r="G1008" i="1" s="1"/>
  <c r="C1007" i="1"/>
  <c r="D1006" i="1"/>
  <c r="H1006" i="1" s="1"/>
  <c r="C1006" i="1"/>
  <c r="D1005" i="1"/>
  <c r="H1005" i="1" s="1"/>
  <c r="C1005" i="1"/>
  <c r="D1004" i="1"/>
  <c r="H1004" i="1" s="1"/>
  <c r="C1004" i="1"/>
  <c r="D1003" i="1"/>
  <c r="H1003" i="1" s="1"/>
  <c r="C1003" i="1"/>
  <c r="D1002" i="1"/>
  <c r="H1002" i="1" s="1"/>
  <c r="C1002" i="1"/>
  <c r="D1001" i="1"/>
  <c r="H1001" i="1" s="1"/>
  <c r="C1001" i="1"/>
  <c r="G1001" i="1" s="1"/>
  <c r="D1000" i="1"/>
  <c r="H1000" i="1" s="1"/>
  <c r="C1000" i="1"/>
  <c r="G1000" i="1" s="1"/>
  <c r="D999" i="1"/>
  <c r="H999" i="1" s="1"/>
  <c r="C999" i="1"/>
  <c r="D998" i="1"/>
  <c r="H998" i="1" s="1"/>
  <c r="C998" i="1"/>
  <c r="C997" i="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89" i="1"/>
  <c r="H989" i="1" s="1"/>
  <c r="C989" i="1"/>
  <c r="D988" i="1"/>
  <c r="H988" i="1" s="1"/>
  <c r="C988" i="1"/>
  <c r="G988" i="1" s="1"/>
  <c r="D987" i="1"/>
  <c r="H987" i="1" s="1"/>
  <c r="C987" i="1"/>
  <c r="G987" i="1" s="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D861" i="1"/>
  <c r="C861" i="1"/>
  <c r="D860" i="1"/>
  <c r="C860" i="1"/>
  <c r="D859" i="1"/>
  <c r="C859" i="1"/>
  <c r="G859" i="1" s="1"/>
  <c r="D858" i="1"/>
  <c r="C858" i="1"/>
  <c r="D857" i="1"/>
  <c r="C857" i="1"/>
  <c r="D856" i="1"/>
  <c r="C856" i="1"/>
  <c r="D855" i="1"/>
  <c r="C855" i="1"/>
  <c r="G855" i="1" s="1"/>
  <c r="D854" i="1"/>
  <c r="C854" i="1"/>
  <c r="D853" i="1"/>
  <c r="C853" i="1"/>
  <c r="D852" i="1"/>
  <c r="C852" i="1"/>
  <c r="D851" i="1"/>
  <c r="C851" i="1"/>
  <c r="G851" i="1" s="1"/>
  <c r="D850" i="1"/>
  <c r="C850" i="1"/>
  <c r="D849" i="1"/>
  <c r="C849" i="1"/>
  <c r="D848" i="1"/>
  <c r="C848" i="1"/>
  <c r="D847" i="1"/>
  <c r="C847" i="1"/>
  <c r="G847" i="1" s="1"/>
  <c r="D846" i="1"/>
  <c r="C846" i="1"/>
  <c r="D845" i="1"/>
  <c r="C845" i="1"/>
  <c r="D844" i="1"/>
  <c r="C844" i="1"/>
  <c r="D843" i="1"/>
  <c r="C843" i="1"/>
  <c r="G843" i="1" s="1"/>
  <c r="D842" i="1"/>
  <c r="C842" i="1"/>
  <c r="D841" i="1"/>
  <c r="C841" i="1"/>
  <c r="D840" i="1"/>
  <c r="C840" i="1"/>
  <c r="D839" i="1"/>
  <c r="C839" i="1"/>
  <c r="G839" i="1" s="1"/>
  <c r="D838" i="1"/>
  <c r="C838" i="1"/>
  <c r="D837" i="1"/>
  <c r="C837" i="1"/>
  <c r="D836" i="1"/>
  <c r="C836" i="1"/>
  <c r="D835" i="1"/>
  <c r="C835" i="1"/>
  <c r="G835" i="1" s="1"/>
  <c r="D834" i="1"/>
  <c r="C834" i="1"/>
  <c r="D833" i="1"/>
  <c r="C833" i="1"/>
  <c r="D832" i="1"/>
  <c r="C832" i="1"/>
  <c r="D831" i="1"/>
  <c r="C831" i="1"/>
  <c r="G831" i="1" s="1"/>
  <c r="D830" i="1"/>
  <c r="C830" i="1"/>
  <c r="D829" i="1"/>
  <c r="C829" i="1"/>
  <c r="D828" i="1"/>
  <c r="C828" i="1"/>
  <c r="D827" i="1"/>
  <c r="C827" i="1"/>
  <c r="G827" i="1" s="1"/>
  <c r="D826" i="1"/>
  <c r="C826" i="1"/>
  <c r="D825" i="1"/>
  <c r="C825" i="1"/>
  <c r="D824" i="1"/>
  <c r="C824" i="1"/>
  <c r="D823" i="1"/>
  <c r="C823" i="1"/>
  <c r="G823" i="1" s="1"/>
  <c r="D822" i="1"/>
  <c r="C822" i="1"/>
  <c r="D821" i="1"/>
  <c r="C821" i="1"/>
  <c r="D820" i="1"/>
  <c r="C820" i="1"/>
  <c r="D819" i="1"/>
  <c r="C819" i="1"/>
  <c r="G819" i="1" s="1"/>
  <c r="D818" i="1"/>
  <c r="C818" i="1"/>
  <c r="D817" i="1"/>
  <c r="C817" i="1"/>
  <c r="D816" i="1"/>
  <c r="C816" i="1"/>
  <c r="D815" i="1"/>
  <c r="C815" i="1"/>
  <c r="G815" i="1" s="1"/>
  <c r="D814" i="1"/>
  <c r="C814" i="1"/>
  <c r="D813" i="1"/>
  <c r="C813" i="1"/>
  <c r="D812" i="1"/>
  <c r="C812" i="1"/>
  <c r="D811" i="1"/>
  <c r="C811" i="1"/>
  <c r="G811" i="1" s="1"/>
  <c r="D810" i="1"/>
  <c r="C810" i="1"/>
  <c r="D809" i="1"/>
  <c r="C809" i="1"/>
  <c r="D808" i="1"/>
  <c r="C808" i="1"/>
  <c r="D807" i="1"/>
  <c r="C807" i="1"/>
  <c r="G807" i="1" s="1"/>
  <c r="D806" i="1"/>
  <c r="C806" i="1"/>
  <c r="D805" i="1"/>
  <c r="C805" i="1"/>
  <c r="D804" i="1"/>
  <c r="C804" i="1"/>
  <c r="D803" i="1"/>
  <c r="C803" i="1"/>
  <c r="G803" i="1" s="1"/>
  <c r="D802" i="1"/>
  <c r="C802" i="1"/>
  <c r="D801" i="1"/>
  <c r="C801" i="1"/>
  <c r="D800" i="1"/>
  <c r="C800" i="1"/>
  <c r="D799" i="1"/>
  <c r="C799" i="1"/>
  <c r="G799" i="1" s="1"/>
  <c r="D798" i="1"/>
  <c r="C798" i="1"/>
  <c r="D797" i="1"/>
  <c r="C797" i="1"/>
  <c r="D796" i="1"/>
  <c r="C796" i="1"/>
  <c r="D795" i="1"/>
  <c r="C795" i="1"/>
  <c r="G795" i="1" s="1"/>
  <c r="D794" i="1"/>
  <c r="C794" i="1"/>
  <c r="D793" i="1"/>
  <c r="C793" i="1"/>
  <c r="D792" i="1"/>
  <c r="C792" i="1"/>
  <c r="D791" i="1"/>
  <c r="C791" i="1"/>
  <c r="G791" i="1" s="1"/>
  <c r="D790" i="1"/>
  <c r="C790" i="1"/>
  <c r="D789" i="1"/>
  <c r="C789" i="1"/>
  <c r="D788" i="1"/>
  <c r="C788" i="1"/>
  <c r="D787" i="1"/>
  <c r="C787" i="1"/>
  <c r="D786" i="1"/>
  <c r="C786" i="1"/>
  <c r="D785" i="1"/>
  <c r="C785" i="1"/>
  <c r="G785" i="1" s="1"/>
  <c r="D784" i="1"/>
  <c r="C784" i="1"/>
  <c r="D783" i="1"/>
  <c r="C783" i="1"/>
  <c r="D782" i="1"/>
  <c r="C782" i="1"/>
  <c r="D781" i="1"/>
  <c r="C781" i="1"/>
  <c r="G781" i="1" s="1"/>
  <c r="D780" i="1"/>
  <c r="C780" i="1"/>
  <c r="D779" i="1"/>
  <c r="C779" i="1"/>
  <c r="D778" i="1"/>
  <c r="C778" i="1"/>
  <c r="D777" i="1"/>
  <c r="C777" i="1"/>
  <c r="G777" i="1" s="1"/>
  <c r="D776" i="1"/>
  <c r="C776" i="1"/>
  <c r="D775" i="1"/>
  <c r="C775" i="1"/>
  <c r="D774" i="1"/>
  <c r="C774" i="1"/>
  <c r="D773" i="1"/>
  <c r="C773" i="1"/>
  <c r="G773" i="1" s="1"/>
  <c r="D772" i="1"/>
  <c r="C772" i="1"/>
  <c r="D771" i="1"/>
  <c r="C771" i="1"/>
  <c r="D770" i="1"/>
  <c r="C770" i="1"/>
  <c r="D769" i="1"/>
  <c r="C769" i="1"/>
  <c r="G769" i="1" s="1"/>
  <c r="D768" i="1"/>
  <c r="C768" i="1"/>
  <c r="D767" i="1"/>
  <c r="C767" i="1"/>
  <c r="D766" i="1"/>
  <c r="C766" i="1"/>
  <c r="D765" i="1"/>
  <c r="C765" i="1"/>
  <c r="G765" i="1" s="1"/>
  <c r="D764" i="1"/>
  <c r="C764" i="1"/>
  <c r="D763" i="1"/>
  <c r="C763" i="1"/>
  <c r="D762" i="1"/>
  <c r="C762" i="1"/>
  <c r="D761" i="1"/>
  <c r="C761" i="1"/>
  <c r="G761" i="1" s="1"/>
  <c r="D760" i="1"/>
  <c r="C760" i="1"/>
  <c r="D759" i="1"/>
  <c r="C759" i="1"/>
  <c r="D758" i="1"/>
  <c r="C758" i="1"/>
  <c r="D757" i="1"/>
  <c r="C757" i="1"/>
  <c r="G757" i="1" s="1"/>
  <c r="D756" i="1"/>
  <c r="C756" i="1"/>
  <c r="D755" i="1"/>
  <c r="C755" i="1"/>
  <c r="D754" i="1"/>
  <c r="C754" i="1"/>
  <c r="D753" i="1"/>
  <c r="C753" i="1"/>
  <c r="G753" i="1" s="1"/>
  <c r="D752" i="1"/>
  <c r="C752" i="1"/>
  <c r="D751" i="1"/>
  <c r="C751" i="1"/>
  <c r="D750" i="1"/>
  <c r="C750" i="1"/>
  <c r="D749" i="1"/>
  <c r="C749" i="1"/>
  <c r="G749" i="1" s="1"/>
  <c r="D748" i="1"/>
  <c r="C748" i="1"/>
  <c r="D747" i="1"/>
  <c r="C747" i="1"/>
  <c r="D746" i="1"/>
  <c r="C746" i="1"/>
  <c r="D745" i="1"/>
  <c r="C745" i="1"/>
  <c r="G745" i="1" s="1"/>
  <c r="D744" i="1"/>
  <c r="C744" i="1"/>
  <c r="D743" i="1"/>
  <c r="C743" i="1"/>
  <c r="D742" i="1"/>
  <c r="C742" i="1"/>
  <c r="D741" i="1"/>
  <c r="C741" i="1"/>
  <c r="G741" i="1" s="1"/>
  <c r="D740" i="1"/>
  <c r="C740" i="1"/>
  <c r="D739" i="1"/>
  <c r="C739" i="1"/>
  <c r="D738" i="1"/>
  <c r="C738" i="1"/>
  <c r="D737" i="1"/>
  <c r="C737" i="1"/>
  <c r="G737" i="1" s="1"/>
  <c r="D736" i="1"/>
  <c r="C736" i="1"/>
  <c r="D735" i="1"/>
  <c r="C735" i="1"/>
  <c r="D734" i="1"/>
  <c r="C734" i="1"/>
  <c r="D733" i="1"/>
  <c r="C733" i="1"/>
  <c r="G733" i="1" s="1"/>
  <c r="D732" i="1"/>
  <c r="C732" i="1"/>
  <c r="D731" i="1"/>
  <c r="C731" i="1"/>
  <c r="D730" i="1"/>
  <c r="C730" i="1"/>
  <c r="D729" i="1"/>
  <c r="C729" i="1"/>
  <c r="G729" i="1" s="1"/>
  <c r="D728" i="1"/>
  <c r="C728" i="1"/>
  <c r="D727" i="1"/>
  <c r="C727" i="1"/>
  <c r="D726" i="1"/>
  <c r="C726" i="1"/>
  <c r="D725" i="1"/>
  <c r="C725" i="1"/>
  <c r="G725" i="1" s="1"/>
  <c r="D724" i="1"/>
  <c r="C724" i="1"/>
  <c r="D723" i="1"/>
  <c r="C723" i="1"/>
  <c r="D722" i="1"/>
  <c r="C722" i="1"/>
  <c r="D721" i="1"/>
  <c r="C721" i="1"/>
  <c r="G721" i="1" s="1"/>
  <c r="D720" i="1"/>
  <c r="C720" i="1"/>
  <c r="D719" i="1"/>
  <c r="C719" i="1"/>
  <c r="D718" i="1"/>
  <c r="C718" i="1"/>
  <c r="D717" i="1"/>
  <c r="C717" i="1"/>
  <c r="G717" i="1" s="1"/>
  <c r="D716" i="1"/>
  <c r="C716" i="1"/>
  <c r="D715" i="1"/>
  <c r="C715" i="1"/>
  <c r="D714" i="1"/>
  <c r="C714" i="1"/>
  <c r="D713" i="1"/>
  <c r="C713" i="1"/>
  <c r="G713" i="1" s="1"/>
  <c r="D712" i="1"/>
  <c r="C712" i="1"/>
  <c r="D711" i="1"/>
  <c r="C711" i="1"/>
  <c r="D710" i="1"/>
  <c r="C710" i="1"/>
  <c r="D709" i="1"/>
  <c r="C709" i="1"/>
  <c r="D708" i="1"/>
  <c r="C708" i="1"/>
  <c r="D707" i="1"/>
  <c r="C707" i="1"/>
  <c r="G707" i="1" s="1"/>
  <c r="D706" i="1"/>
  <c r="C706" i="1"/>
  <c r="D705" i="1"/>
  <c r="C705" i="1"/>
  <c r="D704" i="1"/>
  <c r="C704" i="1"/>
  <c r="D703" i="1"/>
  <c r="C703" i="1"/>
  <c r="G703" i="1" s="1"/>
  <c r="D702" i="1"/>
  <c r="C702" i="1"/>
  <c r="D701" i="1"/>
  <c r="C701" i="1"/>
  <c r="D700" i="1"/>
  <c r="C700" i="1"/>
  <c r="D699" i="1"/>
  <c r="C699" i="1"/>
  <c r="G699" i="1" s="1"/>
  <c r="D698" i="1"/>
  <c r="C698" i="1"/>
  <c r="D697" i="1"/>
  <c r="C697" i="1"/>
  <c r="D696" i="1"/>
  <c r="C696" i="1"/>
  <c r="D695" i="1"/>
  <c r="C695" i="1"/>
  <c r="G695" i="1" s="1"/>
  <c r="D694" i="1"/>
  <c r="C694" i="1"/>
  <c r="D693" i="1"/>
  <c r="C693" i="1"/>
  <c r="D692" i="1"/>
  <c r="C692" i="1"/>
  <c r="D691" i="1"/>
  <c r="C691" i="1"/>
  <c r="G691" i="1" s="1"/>
  <c r="D690" i="1"/>
  <c r="C690" i="1"/>
  <c r="D689" i="1"/>
  <c r="C689" i="1"/>
  <c r="D688" i="1"/>
  <c r="C688" i="1"/>
  <c r="D687" i="1"/>
  <c r="C687" i="1"/>
  <c r="G687" i="1" s="1"/>
  <c r="D686" i="1"/>
  <c r="C686" i="1"/>
  <c r="D685" i="1"/>
  <c r="C685" i="1"/>
  <c r="D684" i="1"/>
  <c r="C684" i="1"/>
  <c r="D683" i="1"/>
  <c r="C683" i="1"/>
  <c r="G683" i="1" s="1"/>
  <c r="D682" i="1"/>
  <c r="C682" i="1"/>
  <c r="D681" i="1"/>
  <c r="C681" i="1"/>
  <c r="D680" i="1"/>
  <c r="C680" i="1"/>
  <c r="D679" i="1"/>
  <c r="C679" i="1"/>
  <c r="G679" i="1" s="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7" i="1"/>
  <c r="D632" i="1"/>
  <c r="C632" i="1"/>
  <c r="D631" i="1"/>
  <c r="C631" i="1"/>
  <c r="D628" i="1"/>
  <c r="C628" i="1"/>
  <c r="D627" i="1"/>
  <c r="C627" i="1"/>
  <c r="D626" i="1"/>
  <c r="D625" i="1"/>
  <c r="C625" i="1"/>
  <c r="D624" i="1"/>
  <c r="C624" i="1"/>
  <c r="D623" i="1"/>
  <c r="D622" i="1"/>
  <c r="C622" i="1"/>
  <c r="D621" i="1"/>
  <c r="C621" i="1"/>
  <c r="D620" i="1"/>
  <c r="D619" i="1"/>
  <c r="D618" i="1"/>
  <c r="C618" i="1"/>
  <c r="D617" i="1"/>
  <c r="C617" i="1"/>
  <c r="D616" i="1"/>
  <c r="C616" i="1"/>
  <c r="D615" i="1"/>
  <c r="C615" i="1"/>
  <c r="D614" i="1"/>
  <c r="C614" i="1"/>
  <c r="D613" i="1"/>
  <c r="C613" i="1"/>
  <c r="D612" i="1"/>
  <c r="C612" i="1"/>
  <c r="D611" i="1"/>
  <c r="D610" i="1"/>
  <c r="C610" i="1"/>
  <c r="D609" i="1"/>
  <c r="C609" i="1"/>
  <c r="D608" i="1"/>
  <c r="C608" i="1"/>
  <c r="D607" i="1"/>
  <c r="C607" i="1"/>
  <c r="D606" i="1"/>
  <c r="D605" i="1"/>
  <c r="C605" i="1"/>
  <c r="D604" i="1"/>
  <c r="C604" i="1"/>
  <c r="D603" i="1"/>
  <c r="C603" i="1"/>
  <c r="D602" i="1"/>
  <c r="C602" i="1"/>
  <c r="D601" i="1"/>
  <c r="C601" i="1"/>
  <c r="D600" i="1"/>
  <c r="C600" i="1"/>
  <c r="D599" i="1"/>
  <c r="D598" i="1"/>
  <c r="C598" i="1"/>
  <c r="C597" i="1"/>
  <c r="D596" i="1"/>
  <c r="C596" i="1"/>
  <c r="D595" i="1"/>
  <c r="C595" i="1"/>
  <c r="D594" i="1"/>
  <c r="C594" i="1"/>
  <c r="D593" i="1"/>
  <c r="D592" i="1"/>
  <c r="C592" i="1"/>
  <c r="D591" i="1"/>
  <c r="C591" i="1"/>
  <c r="D590" i="1"/>
  <c r="C590" i="1"/>
  <c r="D589" i="1"/>
  <c r="C589" i="1"/>
  <c r="D588" i="1"/>
  <c r="D586" i="1"/>
  <c r="C586" i="1"/>
  <c r="D585" i="1"/>
  <c r="C585" i="1"/>
  <c r="D584" i="1"/>
  <c r="C584" i="1"/>
  <c r="D583" i="1"/>
  <c r="C583" i="1"/>
  <c r="D582" i="1"/>
  <c r="C582" i="1"/>
  <c r="D581" i="1"/>
  <c r="C581" i="1"/>
  <c r="D580" i="1"/>
  <c r="C580" i="1"/>
  <c r="D579" i="1"/>
  <c r="D578" i="1"/>
  <c r="C578" i="1"/>
  <c r="D577" i="1"/>
  <c r="C577" i="1"/>
  <c r="D576" i="1"/>
  <c r="C576" i="1"/>
  <c r="D575" i="1"/>
  <c r="C575" i="1"/>
  <c r="D573" i="1"/>
  <c r="C573" i="1"/>
  <c r="D572" i="1"/>
  <c r="C572" i="1"/>
  <c r="C571" i="1"/>
  <c r="D570" i="1"/>
  <c r="C570" i="1"/>
  <c r="D569" i="1"/>
  <c r="C569" i="1"/>
  <c r="C568" i="1"/>
  <c r="D567" i="1"/>
  <c r="C567" i="1"/>
  <c r="D566" i="1"/>
  <c r="C566" i="1"/>
  <c r="C565" i="1"/>
  <c r="D564" i="1"/>
  <c r="C564" i="1"/>
  <c r="D563" i="1"/>
  <c r="C563" i="1"/>
  <c r="C562" i="1"/>
  <c r="C561" i="1"/>
  <c r="D560" i="1"/>
  <c r="C560" i="1"/>
  <c r="D559" i="1"/>
  <c r="C559" i="1"/>
  <c r="D558" i="1"/>
  <c r="C558" i="1"/>
  <c r="C557" i="1"/>
  <c r="D556" i="1"/>
  <c r="C556" i="1"/>
  <c r="D555" i="1"/>
  <c r="C555" i="1"/>
  <c r="D554" i="1"/>
  <c r="C554" i="1"/>
  <c r="D553" i="1"/>
  <c r="C553" i="1"/>
  <c r="D552" i="1"/>
  <c r="C552" i="1"/>
  <c r="D551" i="1"/>
  <c r="C551" i="1"/>
  <c r="D550" i="1"/>
  <c r="C550" i="1"/>
  <c r="D549" i="1"/>
  <c r="D548" i="1"/>
  <c r="C548" i="1"/>
  <c r="D547" i="1"/>
  <c r="C547" i="1"/>
  <c r="D546" i="1"/>
  <c r="C546" i="1"/>
  <c r="D545" i="1"/>
  <c r="C545" i="1"/>
  <c r="D544" i="1"/>
  <c r="D543" i="1"/>
  <c r="H543" i="1" s="1"/>
  <c r="C543" i="1"/>
  <c r="D542" i="1"/>
  <c r="H542" i="1" s="1"/>
  <c r="C542" i="1"/>
  <c r="D541" i="1"/>
  <c r="H541" i="1" s="1"/>
  <c r="C541" i="1"/>
  <c r="D540" i="1"/>
  <c r="H540" i="1" s="1"/>
  <c r="C540" i="1"/>
  <c r="D539" i="1"/>
  <c r="H539" i="1" s="1"/>
  <c r="C539" i="1"/>
  <c r="D538" i="1"/>
  <c r="H538" i="1" s="1"/>
  <c r="C538" i="1"/>
  <c r="D537" i="1"/>
  <c r="D536" i="1"/>
  <c r="C536" i="1"/>
  <c r="D535" i="1"/>
  <c r="C535" i="1"/>
  <c r="D534" i="1"/>
  <c r="C534" i="1"/>
  <c r="D533" i="1"/>
  <c r="C533" i="1"/>
  <c r="D532" i="1"/>
  <c r="D531" i="1"/>
  <c r="H531" i="1" s="1"/>
  <c r="C531" i="1"/>
  <c r="D530" i="1"/>
  <c r="H530" i="1" s="1"/>
  <c r="C530" i="1"/>
  <c r="D529" i="1"/>
  <c r="D528" i="1"/>
  <c r="C528" i="1"/>
  <c r="D527" i="1"/>
  <c r="C527" i="1"/>
  <c r="D526" i="1"/>
  <c r="C526" i="1"/>
  <c r="D525" i="1"/>
  <c r="C525" i="1"/>
  <c r="D524" i="1"/>
  <c r="D521" i="1"/>
  <c r="H521" i="1" s="1"/>
  <c r="C521" i="1"/>
  <c r="D520" i="1"/>
  <c r="H520" i="1" s="1"/>
  <c r="C520" i="1"/>
  <c r="D519" i="1"/>
  <c r="D518" i="1"/>
  <c r="H518" i="1" s="1"/>
  <c r="C518" i="1"/>
  <c r="D517" i="1"/>
  <c r="H517" i="1" s="1"/>
  <c r="C517" i="1"/>
  <c r="D516" i="1"/>
  <c r="H516" i="1" s="1"/>
  <c r="D515" i="1"/>
  <c r="H515" i="1" s="1"/>
  <c r="C515" i="1"/>
  <c r="D514" i="1"/>
  <c r="H514" i="1" s="1"/>
  <c r="C514" i="1"/>
  <c r="D513" i="1"/>
  <c r="D512" i="1"/>
  <c r="H512" i="1" s="1"/>
  <c r="C512" i="1"/>
  <c r="D511" i="1"/>
  <c r="H511" i="1" s="1"/>
  <c r="C511" i="1"/>
  <c r="D510" i="1"/>
  <c r="D509" i="1"/>
  <c r="D508" i="1"/>
  <c r="H508" i="1" s="1"/>
  <c r="C508" i="1"/>
  <c r="D507" i="1"/>
  <c r="H507" i="1" s="1"/>
  <c r="C507" i="1"/>
  <c r="D506" i="1"/>
  <c r="H506" i="1" s="1"/>
  <c r="C506" i="1"/>
  <c r="D505" i="1"/>
  <c r="H505" i="1" s="1"/>
  <c r="C505" i="1"/>
  <c r="D504" i="1"/>
  <c r="H504" i="1" s="1"/>
  <c r="C504" i="1"/>
  <c r="D503" i="1"/>
  <c r="H503" i="1" s="1"/>
  <c r="C503" i="1"/>
  <c r="D502" i="1"/>
  <c r="H502" i="1" s="1"/>
  <c r="C502" i="1"/>
  <c r="D501" i="1"/>
  <c r="D500" i="1"/>
  <c r="H500" i="1" s="1"/>
  <c r="C500" i="1"/>
  <c r="D499" i="1"/>
  <c r="H499" i="1" s="1"/>
  <c r="C499" i="1"/>
  <c r="D498" i="1"/>
  <c r="H498" i="1" s="1"/>
  <c r="C498" i="1"/>
  <c r="D497" i="1"/>
  <c r="H497" i="1" s="1"/>
  <c r="C497" i="1"/>
  <c r="D496" i="1"/>
  <c r="D495" i="1"/>
  <c r="H495" i="1" s="1"/>
  <c r="C495" i="1"/>
  <c r="D494" i="1"/>
  <c r="H494" i="1" s="1"/>
  <c r="C494" i="1"/>
  <c r="D493" i="1"/>
  <c r="H493" i="1" s="1"/>
  <c r="C493" i="1"/>
  <c r="D492" i="1"/>
  <c r="H492" i="1" s="1"/>
  <c r="C492" i="1"/>
  <c r="D491" i="1"/>
  <c r="H491" i="1" s="1"/>
  <c r="C491" i="1"/>
  <c r="D490" i="1"/>
  <c r="H490" i="1" s="1"/>
  <c r="C490" i="1"/>
  <c r="D489" i="1"/>
  <c r="D488" i="1"/>
  <c r="H488" i="1" s="1"/>
  <c r="C488" i="1"/>
  <c r="D487" i="1"/>
  <c r="H487" i="1" s="1"/>
  <c r="C487" i="1"/>
  <c r="D486" i="1"/>
  <c r="H486" i="1" s="1"/>
  <c r="C486" i="1"/>
  <c r="D485" i="1"/>
  <c r="H485" i="1" s="1"/>
  <c r="C485" i="1"/>
  <c r="D484" i="1"/>
  <c r="D483" i="1"/>
  <c r="H483" i="1" s="1"/>
  <c r="C483" i="1"/>
  <c r="D482" i="1"/>
  <c r="H482" i="1" s="1"/>
  <c r="C482" i="1"/>
  <c r="D481" i="1"/>
  <c r="H481" i="1" s="1"/>
  <c r="C481" i="1"/>
  <c r="D480" i="1"/>
  <c r="H480" i="1" s="1"/>
  <c r="C480" i="1"/>
  <c r="D479" i="1"/>
  <c r="D478" i="1"/>
  <c r="D477" i="1"/>
  <c r="H477" i="1" s="1"/>
  <c r="C477" i="1"/>
  <c r="D476" i="1"/>
  <c r="H476" i="1" s="1"/>
  <c r="C476" i="1"/>
  <c r="C475" i="1"/>
  <c r="D474" i="1"/>
  <c r="H474" i="1" s="1"/>
  <c r="C474" i="1"/>
  <c r="D473" i="1"/>
  <c r="H473" i="1" s="1"/>
  <c r="C473" i="1"/>
  <c r="C472" i="1"/>
  <c r="D471" i="1"/>
  <c r="H471" i="1" s="1"/>
  <c r="C471" i="1"/>
  <c r="D470" i="1"/>
  <c r="H470" i="1" s="1"/>
  <c r="C470" i="1"/>
  <c r="D469" i="1"/>
  <c r="H469" i="1" s="1"/>
  <c r="C469" i="1"/>
  <c r="D468" i="1"/>
  <c r="H468" i="1" s="1"/>
  <c r="C468" i="1"/>
  <c r="C467" i="1"/>
  <c r="C466" i="1"/>
  <c r="D465" i="1"/>
  <c r="H465" i="1" s="1"/>
  <c r="C465" i="1"/>
  <c r="D464" i="1"/>
  <c r="H464" i="1" s="1"/>
  <c r="C464" i="1"/>
  <c r="D463" i="1"/>
  <c r="D462" i="1"/>
  <c r="H462" i="1" s="1"/>
  <c r="C462" i="1"/>
  <c r="D461" i="1"/>
  <c r="H461" i="1" s="1"/>
  <c r="C461" i="1"/>
  <c r="D460" i="1"/>
  <c r="D459" i="1"/>
  <c r="H459" i="1" s="1"/>
  <c r="C459" i="1"/>
  <c r="D458" i="1"/>
  <c r="H458" i="1" s="1"/>
  <c r="C458" i="1"/>
  <c r="D457" i="1"/>
  <c r="D456" i="1"/>
  <c r="H456" i="1" s="1"/>
  <c r="C456" i="1"/>
  <c r="D455" i="1"/>
  <c r="H455" i="1" s="1"/>
  <c r="C455" i="1"/>
  <c r="D454" i="1"/>
  <c r="D453" i="1"/>
  <c r="D452" i="1"/>
  <c r="H452" i="1" s="1"/>
  <c r="C452" i="1"/>
  <c r="D451" i="1"/>
  <c r="H451" i="1" s="1"/>
  <c r="C451" i="1"/>
  <c r="D450" i="1"/>
  <c r="H450" i="1" s="1"/>
  <c r="C450" i="1"/>
  <c r="D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3" i="1"/>
  <c r="H413" i="1" s="1"/>
  <c r="C413" i="1"/>
  <c r="C412" i="1"/>
  <c r="C411" i="1"/>
  <c r="D406" i="1"/>
  <c r="H406" i="1" s="1"/>
  <c r="C406" i="1"/>
  <c r="D405" i="1"/>
  <c r="H405" i="1" s="1"/>
  <c r="C405" i="1"/>
  <c r="D404" i="1"/>
  <c r="H404" i="1" s="1"/>
  <c r="C404" i="1"/>
  <c r="D401" i="1"/>
  <c r="H401" i="1" s="1"/>
  <c r="C401" i="1"/>
  <c r="D400" i="1"/>
  <c r="H400" i="1" s="1"/>
  <c r="C400" i="1"/>
  <c r="D399" i="1"/>
  <c r="H399" i="1" s="1"/>
  <c r="C399" i="1"/>
  <c r="D398" i="1"/>
  <c r="H398" i="1" s="1"/>
  <c r="C398" i="1"/>
  <c r="D397" i="1"/>
  <c r="D396" i="1"/>
  <c r="C396" i="1"/>
  <c r="C395" i="1"/>
  <c r="D394" i="1"/>
  <c r="C394" i="1"/>
  <c r="D393" i="1"/>
  <c r="C393" i="1"/>
  <c r="C392" i="1"/>
  <c r="D390" i="1"/>
  <c r="H390" i="1" s="1"/>
  <c r="C390" i="1"/>
  <c r="D389" i="1"/>
  <c r="H389" i="1" s="1"/>
  <c r="C389" i="1"/>
  <c r="D388" i="1"/>
  <c r="H388" i="1" s="1"/>
  <c r="C388" i="1"/>
  <c r="D387" i="1"/>
  <c r="H387" i="1" s="1"/>
  <c r="C387" i="1"/>
  <c r="D386" i="1"/>
  <c r="D385" i="1"/>
  <c r="C385" i="1"/>
  <c r="D384" i="1"/>
  <c r="C384" i="1"/>
  <c r="D383" i="1"/>
  <c r="D382" i="1"/>
  <c r="H382" i="1" s="1"/>
  <c r="C382" i="1"/>
  <c r="D381" i="1"/>
  <c r="H381" i="1" s="1"/>
  <c r="C381" i="1"/>
  <c r="D380" i="1"/>
  <c r="H380" i="1" s="1"/>
  <c r="C380" i="1"/>
  <c r="D379" i="1"/>
  <c r="H379" i="1" s="1"/>
  <c r="C379" i="1"/>
  <c r="D378" i="1"/>
  <c r="D377" i="1"/>
  <c r="C377" i="1"/>
  <c r="D376" i="1"/>
  <c r="C376" i="1"/>
  <c r="D375" i="1"/>
  <c r="C375" i="1"/>
  <c r="D374" i="1"/>
  <c r="C374" i="1"/>
  <c r="D373" i="1"/>
  <c r="D372" i="1"/>
  <c r="H372" i="1" s="1"/>
  <c r="C372" i="1"/>
  <c r="D371" i="1"/>
  <c r="H371" i="1" s="1"/>
  <c r="C371" i="1"/>
  <c r="D370" i="1"/>
  <c r="C370" i="1"/>
  <c r="D369" i="1"/>
  <c r="C369" i="1"/>
  <c r="D368" i="1"/>
  <c r="C368" i="1"/>
  <c r="D367" i="1"/>
  <c r="H367" i="1" s="1"/>
  <c r="C367" i="1"/>
  <c r="D366" i="1"/>
  <c r="C366" i="1"/>
  <c r="D365" i="1"/>
  <c r="C365" i="1"/>
  <c r="D364" i="1"/>
  <c r="D363" i="1"/>
  <c r="C363" i="1"/>
  <c r="D362" i="1"/>
  <c r="C362" i="1"/>
  <c r="D361" i="1"/>
  <c r="C361" i="1"/>
  <c r="D360" i="1"/>
  <c r="C360" i="1"/>
  <c r="D359" i="1"/>
  <c r="D358" i="1"/>
  <c r="D357" i="1"/>
  <c r="C357" i="1"/>
  <c r="D356" i="1"/>
  <c r="C356" i="1"/>
  <c r="D355" i="1"/>
  <c r="C355" i="1"/>
  <c r="D354" i="1"/>
  <c r="C354" i="1"/>
  <c r="D353" i="1"/>
  <c r="C353" i="1"/>
  <c r="D352" i="1"/>
  <c r="C352" i="1"/>
  <c r="C351" i="1"/>
  <c r="D350" i="1"/>
  <c r="C350" i="1"/>
  <c r="D349" i="1"/>
  <c r="C349" i="1"/>
  <c r="D348" i="1"/>
  <c r="C348" i="1"/>
  <c r="D347" i="1"/>
  <c r="D344" i="1"/>
  <c r="C344" i="1"/>
  <c r="D343" i="1"/>
  <c r="C343" i="1"/>
  <c r="D342" i="1"/>
  <c r="C342" i="1"/>
  <c r="D341" i="1"/>
  <c r="C341" i="1"/>
  <c r="D340" i="1"/>
  <c r="C340" i="1"/>
  <c r="D339" i="1"/>
  <c r="D338" i="1"/>
  <c r="C338" i="1"/>
  <c r="D337" i="1"/>
  <c r="C337" i="1"/>
  <c r="G337" i="1" s="1"/>
  <c r="D336" i="1"/>
  <c r="C336" i="1"/>
  <c r="D335" i="1"/>
  <c r="C335" i="1"/>
  <c r="C334" i="1"/>
  <c r="D333" i="1"/>
  <c r="C333" i="1"/>
  <c r="D332" i="1"/>
  <c r="C332" i="1"/>
  <c r="C331" i="1"/>
  <c r="D330" i="1"/>
  <c r="C330" i="1"/>
  <c r="D329" i="1"/>
  <c r="C329" i="1"/>
  <c r="G329" i="1" s="1"/>
  <c r="D328" i="1"/>
  <c r="C328" i="1"/>
  <c r="D327" i="1"/>
  <c r="C327" i="1"/>
  <c r="C326" i="1"/>
  <c r="D325" i="1"/>
  <c r="C325" i="1"/>
  <c r="D324" i="1"/>
  <c r="C324" i="1"/>
  <c r="D323" i="1"/>
  <c r="C323" i="1"/>
  <c r="D322" i="1"/>
  <c r="C322" i="1"/>
  <c r="C321" i="1"/>
  <c r="D320" i="1"/>
  <c r="C320" i="1"/>
  <c r="D319" i="1"/>
  <c r="C319" i="1"/>
  <c r="D318" i="1"/>
  <c r="C318" i="1"/>
  <c r="D317" i="1"/>
  <c r="C317" i="1"/>
  <c r="G317" i="1" s="1"/>
  <c r="D316" i="1"/>
  <c r="C316" i="1"/>
  <c r="D315" i="1"/>
  <c r="C315" i="1"/>
  <c r="D314" i="1"/>
  <c r="C314" i="1"/>
  <c r="D313" i="1"/>
  <c r="C313" i="1"/>
  <c r="G313" i="1" s="1"/>
  <c r="C312" i="1"/>
  <c r="D311" i="1"/>
  <c r="C311" i="1"/>
  <c r="D310" i="1"/>
  <c r="C310" i="1"/>
  <c r="D309" i="1"/>
  <c r="C309" i="1"/>
  <c r="D308" i="1"/>
  <c r="C308" i="1"/>
  <c r="C307" i="1"/>
  <c r="C306" i="1"/>
  <c r="D305" i="1"/>
  <c r="C305" i="1"/>
  <c r="D304" i="1"/>
  <c r="C304" i="1"/>
  <c r="D303" i="1"/>
  <c r="C303" i="1"/>
  <c r="D302" i="1"/>
  <c r="C302" i="1"/>
  <c r="D301" i="1"/>
  <c r="C301" i="1"/>
  <c r="D300" i="1"/>
  <c r="C300" i="1"/>
  <c r="D299" i="1"/>
  <c r="D298" i="1"/>
  <c r="C298" i="1"/>
  <c r="D297" i="1"/>
  <c r="C297" i="1"/>
  <c r="D296" i="1"/>
  <c r="C296" i="1"/>
  <c r="C295" i="1"/>
  <c r="D292" i="1"/>
  <c r="C292" i="1"/>
  <c r="D291" i="1"/>
  <c r="C291" i="1"/>
  <c r="D290" i="1"/>
  <c r="C290" i="1"/>
  <c r="D289" i="1"/>
  <c r="C289" i="1"/>
  <c r="D288" i="1"/>
  <c r="C288" i="1"/>
  <c r="C284" i="1"/>
  <c r="C283" i="1"/>
  <c r="D282" i="1"/>
  <c r="C282" i="1"/>
  <c r="D281" i="1"/>
  <c r="C281" i="1"/>
  <c r="D280" i="1"/>
  <c r="C280" i="1"/>
  <c r="D279" i="1"/>
  <c r="C279" i="1"/>
  <c r="G279" i="1" s="1"/>
  <c r="D278" i="1"/>
  <c r="C278" i="1"/>
  <c r="D277" i="1"/>
  <c r="C277" i="1"/>
  <c r="D276" i="1"/>
  <c r="C276" i="1"/>
  <c r="D275" i="1"/>
  <c r="C275" i="1"/>
  <c r="D274" i="1"/>
  <c r="C274" i="1"/>
  <c r="D273" i="1"/>
  <c r="C273" i="1"/>
  <c r="D272" i="1"/>
  <c r="C272" i="1"/>
  <c r="D271" i="1"/>
  <c r="C271" i="1"/>
  <c r="G271" i="1" s="1"/>
  <c r="D270" i="1"/>
  <c r="C270" i="1"/>
  <c r="C269" i="1"/>
  <c r="D268" i="1"/>
  <c r="C268" i="1"/>
  <c r="D267" i="1"/>
  <c r="C267" i="1"/>
  <c r="D266" i="1"/>
  <c r="C266" i="1"/>
  <c r="D265" i="1"/>
  <c r="C265" i="1"/>
  <c r="C264" i="1"/>
  <c r="D263" i="1"/>
  <c r="C263" i="1"/>
  <c r="G263" i="1" s="1"/>
  <c r="D262" i="1"/>
  <c r="C262" i="1"/>
  <c r="D261" i="1"/>
  <c r="C261" i="1"/>
  <c r="D260" i="1"/>
  <c r="C260" i="1"/>
  <c r="D258" i="1"/>
  <c r="C258" i="1"/>
  <c r="D257" i="1"/>
  <c r="C257" i="1"/>
  <c r="D256" i="1"/>
  <c r="C256" i="1"/>
  <c r="C255" i="1"/>
  <c r="D254" i="1"/>
  <c r="C254" i="1"/>
  <c r="D253" i="1"/>
  <c r="C253" i="1"/>
  <c r="G253" i="1" s="1"/>
  <c r="D252" i="1"/>
  <c r="C252" i="1"/>
  <c r="D251" i="1"/>
  <c r="C251" i="1"/>
  <c r="D250" i="1"/>
  <c r="C250" i="1"/>
  <c r="D249" i="1"/>
  <c r="C249" i="1"/>
  <c r="G249" i="1" s="1"/>
  <c r="D247" i="1"/>
  <c r="C247" i="1"/>
  <c r="D246" i="1"/>
  <c r="C246" i="1"/>
  <c r="D245" i="1"/>
  <c r="C245" i="1"/>
  <c r="D244" i="1"/>
  <c r="C244" i="1"/>
  <c r="D243" i="1"/>
  <c r="C243" i="1"/>
  <c r="D242" i="1"/>
  <c r="C242" i="1"/>
  <c r="D241" i="1"/>
  <c r="C241" i="1"/>
  <c r="D240" i="1"/>
  <c r="C240" i="1"/>
  <c r="D239" i="1"/>
  <c r="C239" i="1"/>
  <c r="D238" i="1"/>
  <c r="C238" i="1"/>
  <c r="D237" i="1"/>
  <c r="C237"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H216" i="1" s="1"/>
  <c r="C216" i="1"/>
  <c r="D215" i="1"/>
  <c r="C215" i="1"/>
  <c r="D214" i="1"/>
  <c r="C214" i="1"/>
  <c r="D213" i="1"/>
  <c r="C213" i="1"/>
  <c r="D212" i="1"/>
  <c r="H212" i="1" s="1"/>
  <c r="C212" i="1"/>
  <c r="D211" i="1"/>
  <c r="D210" i="1"/>
  <c r="C210" i="1"/>
  <c r="D209" i="1"/>
  <c r="C209" i="1"/>
  <c r="D208" i="1"/>
  <c r="C208" i="1"/>
  <c r="D207" i="1"/>
  <c r="C207" i="1"/>
  <c r="C206" i="1"/>
  <c r="D205" i="1"/>
  <c r="C205" i="1"/>
  <c r="D204" i="1"/>
  <c r="C204" i="1"/>
  <c r="D203" i="1"/>
  <c r="C203" i="1"/>
  <c r="D202" i="1"/>
  <c r="C202" i="1"/>
  <c r="D201" i="1"/>
  <c r="C201" i="1"/>
  <c r="D200" i="1"/>
  <c r="C200" i="1"/>
  <c r="D199" i="1"/>
  <c r="C199" i="1"/>
  <c r="D198" i="1"/>
  <c r="D197" i="1"/>
  <c r="C197" i="1"/>
  <c r="D196" i="1"/>
  <c r="C196" i="1"/>
  <c r="D195" i="1"/>
  <c r="C195" i="1"/>
  <c r="D194" i="1"/>
  <c r="C194" i="1"/>
  <c r="D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H169" i="1" s="1"/>
  <c r="C169" i="1"/>
  <c r="D168" i="1"/>
  <c r="H168" i="1" s="1"/>
  <c r="C168" i="1"/>
  <c r="D167" i="1"/>
  <c r="H167" i="1" s="1"/>
  <c r="C167" i="1"/>
  <c r="D166" i="1"/>
  <c r="H166" i="1" s="1"/>
  <c r="C166" i="1"/>
  <c r="C165" i="1"/>
  <c r="D164" i="1"/>
  <c r="C164" i="1"/>
  <c r="D163" i="1"/>
  <c r="C163" i="1"/>
  <c r="D162" i="1"/>
  <c r="C162" i="1"/>
  <c r="D161" i="1"/>
  <c r="C161" i="1"/>
  <c r="D160" i="1"/>
  <c r="C160" i="1"/>
  <c r="D158" i="1"/>
  <c r="C158" i="1"/>
  <c r="D157" i="1"/>
  <c r="C157" i="1"/>
  <c r="D156" i="1"/>
  <c r="C156" i="1"/>
  <c r="C155" i="1"/>
  <c r="D154" i="1"/>
  <c r="C154" i="1"/>
  <c r="D153" i="1"/>
  <c r="C153" i="1"/>
  <c r="D152" i="1"/>
  <c r="C152" i="1"/>
  <c r="D151" i="1"/>
  <c r="C151" i="1"/>
  <c r="D150" i="1"/>
  <c r="C150" i="1"/>
  <c r="D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D135" i="1"/>
  <c r="D134" i="1"/>
  <c r="H134" i="1" s="1"/>
  <c r="C134" i="1"/>
  <c r="D133" i="1"/>
  <c r="H133" i="1" s="1"/>
  <c r="C133" i="1"/>
  <c r="D132" i="1"/>
  <c r="H132" i="1" s="1"/>
  <c r="C132" i="1"/>
  <c r="D131" i="1"/>
  <c r="H131" i="1" s="1"/>
  <c r="C131" i="1"/>
  <c r="D130" i="1"/>
  <c r="H130" i="1" s="1"/>
  <c r="C130" i="1"/>
  <c r="D129" i="1"/>
  <c r="D128" i="1"/>
  <c r="C128" i="1"/>
  <c r="D127" i="1"/>
  <c r="C127" i="1"/>
  <c r="D126" i="1"/>
  <c r="C126" i="1"/>
  <c r="D125" i="1"/>
  <c r="C125" i="1"/>
  <c r="C124" i="1"/>
  <c r="D123" i="1"/>
  <c r="C123" i="1"/>
  <c r="D122" i="1"/>
  <c r="C122" i="1"/>
  <c r="C121" i="1"/>
  <c r="C120" i="1"/>
  <c r="D119" i="1"/>
  <c r="C119" i="1"/>
  <c r="D118" i="1"/>
  <c r="C118" i="1"/>
  <c r="D117" i="1"/>
  <c r="C117" i="1"/>
  <c r="C116" i="1"/>
  <c r="D115" i="1"/>
  <c r="C115" i="1"/>
  <c r="D114" i="1"/>
  <c r="C114" i="1"/>
  <c r="D113" i="1"/>
  <c r="C113" i="1"/>
  <c r="D112" i="1"/>
  <c r="C112" i="1"/>
  <c r="D111" i="1"/>
  <c r="C111" i="1"/>
  <c r="D110" i="1"/>
  <c r="C110" i="1"/>
  <c r="D109" i="1"/>
  <c r="C109" i="1"/>
  <c r="D108" i="1"/>
  <c r="D107" i="1"/>
  <c r="H107" i="1" s="1"/>
  <c r="C107" i="1"/>
  <c r="D106" i="1"/>
  <c r="H106" i="1" s="1"/>
  <c r="C106" i="1"/>
  <c r="D105" i="1"/>
  <c r="H105" i="1" s="1"/>
  <c r="C105" i="1"/>
  <c r="D104" i="1"/>
  <c r="H104" i="1" s="1"/>
  <c r="C104" i="1"/>
  <c r="D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C87" i="1"/>
  <c r="D86" i="1"/>
  <c r="C86" i="1"/>
  <c r="D85" i="1"/>
  <c r="C85" i="1"/>
  <c r="D84" i="1"/>
  <c r="C84" i="1"/>
  <c r="D83" i="1"/>
  <c r="C83" i="1"/>
  <c r="D82" i="1"/>
  <c r="C82" i="1"/>
  <c r="D81" i="1"/>
  <c r="C81" i="1"/>
  <c r="D80" i="1"/>
  <c r="C80" i="1"/>
  <c r="D79" i="1"/>
  <c r="D78" i="1"/>
  <c r="D77" i="1"/>
  <c r="C77" i="1"/>
  <c r="D76" i="1"/>
  <c r="C76" i="1"/>
  <c r="D75" i="1"/>
  <c r="C75" i="1"/>
  <c r="D74" i="1"/>
  <c r="C74" i="1"/>
  <c r="C73" i="1"/>
  <c r="D72" i="1"/>
  <c r="C72" i="1"/>
  <c r="D71" i="1"/>
  <c r="C71" i="1"/>
  <c r="C70" i="1"/>
  <c r="D69" i="1"/>
  <c r="C69" i="1"/>
  <c r="D68" i="1"/>
  <c r="C68" i="1"/>
  <c r="D67" i="1"/>
  <c r="C67" i="1"/>
  <c r="D66" i="1"/>
  <c r="C66" i="1"/>
  <c r="D65" i="1"/>
  <c r="C65" i="1"/>
  <c r="C64" i="1"/>
  <c r="D63" i="1"/>
  <c r="C63" i="1"/>
  <c r="D62" i="1"/>
  <c r="C62" i="1"/>
  <c r="C61" i="1"/>
  <c r="D60" i="1"/>
  <c r="C60" i="1"/>
  <c r="D59" i="1"/>
  <c r="C59" i="1"/>
  <c r="C58" i="1"/>
  <c r="D57" i="1"/>
  <c r="C57" i="1"/>
  <c r="D56" i="1"/>
  <c r="C56" i="1"/>
  <c r="C55" i="1"/>
  <c r="D54" i="1"/>
  <c r="C54" i="1"/>
  <c r="D53" i="1"/>
  <c r="C53" i="1"/>
  <c r="D52" i="1"/>
  <c r="C52" i="1"/>
  <c r="D51" i="1"/>
  <c r="C51" i="1"/>
  <c r="C50" i="1"/>
  <c r="D49" i="1"/>
  <c r="C49" i="1"/>
  <c r="D48" i="1"/>
  <c r="C48" i="1"/>
  <c r="C47" i="1"/>
  <c r="C46" i="1"/>
  <c r="D45" i="1"/>
  <c r="C45" i="1"/>
  <c r="D44" i="1"/>
  <c r="C44" i="1"/>
  <c r="D43" i="1"/>
  <c r="C43" i="1"/>
  <c r="D42" i="1"/>
  <c r="C42" i="1"/>
  <c r="D41" i="1"/>
  <c r="D40" i="1"/>
  <c r="D39" i="1"/>
  <c r="C39" i="1"/>
  <c r="D38" i="1"/>
  <c r="C38" i="1"/>
  <c r="D37" i="1"/>
  <c r="C37" i="1"/>
  <c r="D36" i="1"/>
  <c r="D35" i="1"/>
  <c r="C35" i="1"/>
  <c r="D34" i="1"/>
  <c r="C34" i="1"/>
  <c r="D33" i="1"/>
  <c r="D32" i="1"/>
  <c r="C32" i="1"/>
  <c r="D31" i="1"/>
  <c r="C31" i="1"/>
  <c r="D30" i="1"/>
  <c r="C30" i="1"/>
  <c r="D29" i="1"/>
  <c r="C29" i="1"/>
  <c r="D28" i="1"/>
  <c r="C28" i="1"/>
  <c r="D27" i="1"/>
  <c r="C27" i="1"/>
  <c r="D26" i="1"/>
  <c r="C26" i="1"/>
  <c r="D25" i="1"/>
  <c r="C25" i="1"/>
  <c r="D24" i="1"/>
  <c r="C24" i="1"/>
  <c r="D23" i="1"/>
  <c r="C23" i="1"/>
  <c r="D22" i="1"/>
  <c r="C22" i="1"/>
  <c r="D21" i="1"/>
  <c r="C21" i="1"/>
  <c r="D20" i="1"/>
  <c r="C20" i="1"/>
  <c r="D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G1151" i="1" l="1"/>
  <c r="G1057" i="1"/>
  <c r="G1058" i="1"/>
  <c r="G1063" i="1"/>
  <c r="G1064" i="1"/>
  <c r="G1163" i="1"/>
  <c r="G1165" i="1"/>
  <c r="G1013" i="1"/>
  <c r="G1016" i="1"/>
  <c r="G1139" i="1"/>
  <c r="E291" i="9"/>
  <c r="B291" i="9" s="1"/>
  <c r="G1062" i="1"/>
  <c r="D411" i="1"/>
  <c r="H411" i="1" s="1"/>
  <c r="E288" i="9"/>
  <c r="H1436" i="1"/>
  <c r="H1453" i="1"/>
  <c r="H1454" i="1"/>
  <c r="G1005" i="1"/>
  <c r="G1004" i="1"/>
  <c r="G1003" i="1"/>
  <c r="G999" i="1"/>
  <c r="G989" i="1"/>
  <c r="G986" i="1"/>
  <c r="G1006" i="1"/>
  <c r="G1142" i="1"/>
  <c r="G1147" i="1"/>
  <c r="G1166" i="1"/>
  <c r="G1164" i="1"/>
  <c r="G1161" i="1"/>
  <c r="G1160" i="1"/>
  <c r="G1159" i="1"/>
  <c r="G1157" i="1"/>
  <c r="G1158" i="1"/>
  <c r="F237" i="5"/>
  <c r="E12" i="5"/>
  <c r="D990" i="1" s="1"/>
  <c r="G990" i="1" s="1"/>
  <c r="F29" i="5"/>
  <c r="G1007" i="1"/>
  <c r="G1033" i="1"/>
  <c r="G1030" i="1"/>
  <c r="G1032" i="1"/>
  <c r="H990" i="1"/>
  <c r="E293" i="9"/>
  <c r="B293" i="9" s="1"/>
  <c r="E294" i="9"/>
  <c r="E298" i="9"/>
  <c r="E301" i="9"/>
  <c r="B301" i="9" s="1"/>
  <c r="G1577" i="1"/>
  <c r="G1579" i="1"/>
  <c r="G1575" i="1"/>
  <c r="G1571" i="1"/>
  <c r="G1567" i="1"/>
  <c r="G1565" i="1"/>
  <c r="D49" i="8"/>
  <c r="C1524" i="1" s="1"/>
  <c r="G1559" i="1"/>
  <c r="G1555" i="1"/>
  <c r="G1553" i="1"/>
  <c r="G1549" i="1"/>
  <c r="G1545" i="1"/>
  <c r="G1541" i="1"/>
  <c r="G1535" i="1"/>
  <c r="G1537" i="1"/>
  <c r="G1533" i="1"/>
  <c r="G1529" i="1"/>
  <c r="G1525" i="1"/>
  <c r="G1519" i="1"/>
  <c r="G1521" i="1"/>
  <c r="H1516" i="1"/>
  <c r="G1515" i="1"/>
  <c r="H1514" i="1"/>
  <c r="G1513" i="1"/>
  <c r="G1511" i="1"/>
  <c r="H1512" i="1"/>
  <c r="H1498" i="1"/>
  <c r="G1497" i="1"/>
  <c r="H1496" i="1"/>
  <c r="G1495" i="1"/>
  <c r="G1493" i="1"/>
  <c r="H1494" i="1"/>
  <c r="H1492" i="1"/>
  <c r="G1491" i="1"/>
  <c r="H1490" i="1"/>
  <c r="G1489" i="1"/>
  <c r="H1488" i="1"/>
  <c r="G1487" i="1"/>
  <c r="C1483" i="1"/>
  <c r="H1483" i="1" s="1"/>
  <c r="H1486" i="1"/>
  <c r="G1485" i="1"/>
  <c r="G1481" i="1"/>
  <c r="G1483" i="1"/>
  <c r="H1484" i="1"/>
  <c r="H1510" i="1"/>
  <c r="G1509" i="1"/>
  <c r="H1508" i="1"/>
  <c r="G1507" i="1"/>
  <c r="H1506" i="1"/>
  <c r="G1505" i="1"/>
  <c r="H1504" i="1"/>
  <c r="G1503" i="1"/>
  <c r="H1499" i="1"/>
  <c r="G1499" i="1"/>
  <c r="C1501" i="1"/>
  <c r="H519" i="1"/>
  <c r="F140" i="4"/>
  <c r="D139" i="4"/>
  <c r="C136" i="1"/>
  <c r="D196" i="4"/>
  <c r="C192" i="1" s="1"/>
  <c r="G192" i="1" s="1"/>
  <c r="C193" i="1"/>
  <c r="F202" i="4"/>
  <c r="C198" i="1"/>
  <c r="F460" i="4"/>
  <c r="D459" i="4"/>
  <c r="C454" i="1"/>
  <c r="H454" i="1" s="1"/>
  <c r="F463" i="4"/>
  <c r="C457" i="1"/>
  <c r="G457" i="1" s="1"/>
  <c r="F466" i="4"/>
  <c r="C460" i="1"/>
  <c r="H460" i="1" s="1"/>
  <c r="F469" i="4"/>
  <c r="C463" i="1"/>
  <c r="H463" i="1" s="1"/>
  <c r="D484" i="4"/>
  <c r="C479" i="1"/>
  <c r="G479" i="1" s="1"/>
  <c r="F490" i="4"/>
  <c r="C484" i="1"/>
  <c r="H484" i="1" s="1"/>
  <c r="F495" i="4"/>
  <c r="C489" i="1"/>
  <c r="H489" i="1" s="1"/>
  <c r="F502" i="4"/>
  <c r="C496" i="1"/>
  <c r="H496" i="1" s="1"/>
  <c r="F507" i="4"/>
  <c r="C501" i="1"/>
  <c r="G501" i="1" s="1"/>
  <c r="D593" i="4"/>
  <c r="C588" i="1"/>
  <c r="H588" i="1" s="1"/>
  <c r="F599" i="4"/>
  <c r="C593" i="1"/>
  <c r="F605" i="4"/>
  <c r="C599" i="1"/>
  <c r="F612" i="4"/>
  <c r="C606" i="1"/>
  <c r="H606" i="1" s="1"/>
  <c r="F617" i="4"/>
  <c r="C611" i="1"/>
  <c r="C19" i="1"/>
  <c r="C33" i="1"/>
  <c r="C36" i="1"/>
  <c r="C40" i="1"/>
  <c r="H40" i="1" s="1"/>
  <c r="C41" i="1"/>
  <c r="H136" i="1"/>
  <c r="H457" i="1"/>
  <c r="H479" i="1"/>
  <c r="H501" i="1"/>
  <c r="D597" i="1"/>
  <c r="E106" i="4"/>
  <c r="D102" i="1" s="1"/>
  <c r="D116" i="1"/>
  <c r="G116" i="1" s="1"/>
  <c r="E224" i="4"/>
  <c r="D220" i="1" s="1"/>
  <c r="D236" i="1"/>
  <c r="H236" i="1" s="1"/>
  <c r="F304" i="4"/>
  <c r="C299" i="1"/>
  <c r="G299" i="1" s="1"/>
  <c r="E351" i="4"/>
  <c r="D351" i="1"/>
  <c r="G351" i="1" s="1"/>
  <c r="E396" i="4"/>
  <c r="D391" i="1" s="1"/>
  <c r="D392" i="1"/>
  <c r="G392" i="1" s="1"/>
  <c r="F455" i="4"/>
  <c r="C449" i="1"/>
  <c r="G449" i="1" s="1"/>
  <c r="F516" i="4"/>
  <c r="D515" i="4"/>
  <c r="C510" i="1"/>
  <c r="H510" i="1" s="1"/>
  <c r="F519" i="4"/>
  <c r="C513" i="1"/>
  <c r="H513" i="1" s="1"/>
  <c r="F525" i="4"/>
  <c r="C519" i="1"/>
  <c r="F585" i="4"/>
  <c r="C579" i="1"/>
  <c r="F626" i="4"/>
  <c r="D625" i="4"/>
  <c r="C620" i="1"/>
  <c r="F629" i="4"/>
  <c r="C623" i="1"/>
  <c r="F632" i="4"/>
  <c r="C626" i="1"/>
  <c r="D7" i="4"/>
  <c r="C3" i="1" s="1"/>
  <c r="G163" i="9"/>
  <c r="E163" i="9" s="1"/>
  <c r="B163" i="9" s="1"/>
  <c r="G177" i="9"/>
  <c r="E177" i="9" s="1"/>
  <c r="B177" i="9" s="1"/>
  <c r="D580" i="4"/>
  <c r="E580" i="4"/>
  <c r="D574" i="1" s="1"/>
  <c r="E593" i="4"/>
  <c r="D587" i="1" s="1"/>
  <c r="E22" i="9"/>
  <c r="B22" i="9" s="1"/>
  <c r="E24" i="9"/>
  <c r="B24" i="9" s="1"/>
  <c r="E56" i="9"/>
  <c r="B56" i="9" s="1"/>
  <c r="E60" i="9"/>
  <c r="B60" i="9" s="1"/>
  <c r="E62" i="9"/>
  <c r="B62" i="9" s="1"/>
  <c r="E65" i="9"/>
  <c r="B65" i="9" s="1"/>
  <c r="E88" i="9"/>
  <c r="B88" i="9" s="1"/>
  <c r="E92" i="9"/>
  <c r="B92" i="9" s="1"/>
  <c r="E94" i="9"/>
  <c r="B94" i="9" s="1"/>
  <c r="E97" i="9"/>
  <c r="B97" i="9" s="1"/>
  <c r="E120" i="9"/>
  <c r="B120" i="9" s="1"/>
  <c r="E124" i="9"/>
  <c r="B124" i="9" s="1"/>
  <c r="E126" i="9"/>
  <c r="B126" i="9" s="1"/>
  <c r="E129" i="9"/>
  <c r="B129" i="9" s="1"/>
  <c r="E149" i="9"/>
  <c r="B149" i="9" s="1"/>
  <c r="E151" i="9"/>
  <c r="B151" i="9" s="1"/>
  <c r="H4" i="1"/>
  <c r="H5" i="1"/>
  <c r="H15" i="1"/>
  <c r="H16" i="1"/>
  <c r="H17" i="1"/>
  <c r="H18" i="1"/>
  <c r="H19" i="1"/>
  <c r="H20" i="1"/>
  <c r="H21" i="1"/>
  <c r="H22" i="1"/>
  <c r="H23" i="1"/>
  <c r="H28" i="1"/>
  <c r="H29" i="1"/>
  <c r="H30" i="1"/>
  <c r="H31" i="1"/>
  <c r="H32" i="1"/>
  <c r="H33" i="1"/>
  <c r="H34" i="1"/>
  <c r="H35" i="1"/>
  <c r="H36" i="1"/>
  <c r="H37" i="1"/>
  <c r="H38" i="1"/>
  <c r="H39" i="1"/>
  <c r="H41" i="1"/>
  <c r="G47" i="1"/>
  <c r="G48" i="1"/>
  <c r="G63" i="1"/>
  <c r="H65" i="1"/>
  <c r="H66" i="1"/>
  <c r="H71" i="1"/>
  <c r="H72" i="1"/>
  <c r="H109" i="1"/>
  <c r="H110" i="1"/>
  <c r="H111" i="1"/>
  <c r="G149" i="1"/>
  <c r="G150" i="1"/>
  <c r="G151" i="1"/>
  <c r="G152" i="1"/>
  <c r="G153" i="1"/>
  <c r="G154" i="1"/>
  <c r="H156" i="1"/>
  <c r="H157" i="1"/>
  <c r="H158" i="1"/>
  <c r="G205" i="1"/>
  <c r="H208" i="1"/>
  <c r="H224" i="1"/>
  <c r="H228" i="1"/>
  <c r="H232" i="1"/>
  <c r="H240" i="1"/>
  <c r="H244" i="1"/>
  <c r="G267" i="1"/>
  <c r="G297" i="1"/>
  <c r="G301" i="1"/>
  <c r="G305" i="1"/>
  <c r="G309" i="1"/>
  <c r="G325" i="1"/>
  <c r="G333" i="1"/>
  <c r="G341" i="1"/>
  <c r="H349" i="1"/>
  <c r="H353" i="1"/>
  <c r="H357" i="1"/>
  <c r="H363" i="1"/>
  <c r="H374" i="1"/>
  <c r="H375" i="1"/>
  <c r="H376" i="1"/>
  <c r="H377" i="1"/>
  <c r="H384" i="1"/>
  <c r="H385" i="1"/>
  <c r="H392" i="1"/>
  <c r="H393" i="1"/>
  <c r="H394" i="1"/>
  <c r="H395" i="1"/>
  <c r="H396" i="1"/>
  <c r="H525" i="1"/>
  <c r="H526" i="1"/>
  <c r="H527" i="1"/>
  <c r="H528" i="1"/>
  <c r="H533" i="1"/>
  <c r="H534" i="1"/>
  <c r="H535" i="1"/>
  <c r="H536" i="1"/>
  <c r="H545" i="1"/>
  <c r="H546" i="1"/>
  <c r="H547"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H264" i="1"/>
  <c r="H284" i="1"/>
  <c r="H306" i="1"/>
  <c r="H326" i="1"/>
  <c r="H334" i="1"/>
  <c r="H557" i="1"/>
  <c r="H568" i="1"/>
  <c r="E32" i="9"/>
  <c r="B32" i="9" s="1"/>
  <c r="E34" i="9"/>
  <c r="B34" i="9" s="1"/>
  <c r="E37" i="9"/>
  <c r="B37" i="9" s="1"/>
  <c r="E52" i="9"/>
  <c r="B52" i="9" s="1"/>
  <c r="E54" i="9"/>
  <c r="B54" i="9" s="1"/>
  <c r="E57" i="9"/>
  <c r="B57" i="9" s="1"/>
  <c r="E68" i="9"/>
  <c r="B68" i="9" s="1"/>
  <c r="E70" i="9"/>
  <c r="B70" i="9" s="1"/>
  <c r="E73" i="9"/>
  <c r="B73" i="9" s="1"/>
  <c r="E84" i="9"/>
  <c r="B84" i="9" s="1"/>
  <c r="E86" i="9"/>
  <c r="B86" i="9" s="1"/>
  <c r="E89" i="9"/>
  <c r="B89" i="9" s="1"/>
  <c r="E100" i="9"/>
  <c r="B100" i="9" s="1"/>
  <c r="E102" i="9"/>
  <c r="B102" i="9" s="1"/>
  <c r="E105" i="9"/>
  <c r="B105" i="9" s="1"/>
  <c r="E116" i="9"/>
  <c r="B116" i="9" s="1"/>
  <c r="E118" i="9"/>
  <c r="B118" i="9" s="1"/>
  <c r="E121" i="9"/>
  <c r="B121" i="9" s="1"/>
  <c r="E132" i="9"/>
  <c r="B132" i="9" s="1"/>
  <c r="E134" i="9"/>
  <c r="B134" i="9" s="1"/>
  <c r="E137" i="9"/>
  <c r="B137" i="9" s="1"/>
  <c r="E147" i="9"/>
  <c r="B147" i="9" s="1"/>
  <c r="E155" i="9"/>
  <c r="B155" i="9" s="1"/>
  <c r="G275" i="1"/>
  <c r="G164" i="1"/>
  <c r="G292" i="1"/>
  <c r="H1214" i="1"/>
  <c r="H1222" i="1"/>
  <c r="H1223" i="1"/>
  <c r="H1224" i="1"/>
  <c r="H1264" i="1"/>
  <c r="H1244" i="1"/>
  <c r="G1156" i="1"/>
  <c r="G1154" i="1"/>
  <c r="G1148" i="1"/>
  <c r="F170" i="5"/>
  <c r="G1056" i="1"/>
  <c r="F78" i="5"/>
  <c r="G1047" i="1"/>
  <c r="D1048" i="1"/>
  <c r="H1048" i="1" s="1"/>
  <c r="F70" i="5"/>
  <c r="G1002" i="1"/>
  <c r="D997" i="1"/>
  <c r="H997" i="1" s="1"/>
  <c r="G998" i="1"/>
  <c r="E7" i="5"/>
  <c r="D985" i="1" s="1"/>
  <c r="F19" i="5"/>
  <c r="H1423" i="1"/>
  <c r="H1429" i="1"/>
  <c r="G283" i="1"/>
  <c r="G321" i="1"/>
  <c r="F264" i="4"/>
  <c r="D263" i="4"/>
  <c r="E567" i="4"/>
  <c r="D561" i="1" s="1"/>
  <c r="H561" i="1" s="1"/>
  <c r="D562" i="1"/>
  <c r="H562" i="1" s="1"/>
  <c r="H565" i="1"/>
  <c r="H571" i="1"/>
  <c r="G7" i="1"/>
  <c r="G8" i="1"/>
  <c r="G9" i="1"/>
  <c r="G10" i="1"/>
  <c r="G11" i="1"/>
  <c r="G12" i="1"/>
  <c r="G13" i="1"/>
  <c r="G14" i="1"/>
  <c r="G25" i="1"/>
  <c r="G26" i="1"/>
  <c r="G27" i="1"/>
  <c r="G43" i="1"/>
  <c r="G44" i="1"/>
  <c r="G45" i="1"/>
  <c r="H49" i="1"/>
  <c r="H50" i="1"/>
  <c r="H51" i="1"/>
  <c r="H52" i="1"/>
  <c r="H53" i="1"/>
  <c r="H54" i="1"/>
  <c r="H55" i="1"/>
  <c r="H56" i="1"/>
  <c r="H57" i="1"/>
  <c r="H58" i="1"/>
  <c r="H59" i="1"/>
  <c r="H60" i="1"/>
  <c r="H61" i="1"/>
  <c r="G68" i="1"/>
  <c r="G69" i="1"/>
  <c r="G70" i="1"/>
  <c r="G74" i="1"/>
  <c r="G75" i="1"/>
  <c r="G76" i="1"/>
  <c r="G77" i="1"/>
  <c r="G79" i="1"/>
  <c r="G80" i="1"/>
  <c r="G81" i="1"/>
  <c r="G82" i="1"/>
  <c r="G83" i="1"/>
  <c r="G84" i="1"/>
  <c r="G85" i="1"/>
  <c r="G86" i="1"/>
  <c r="G87" i="1"/>
  <c r="C102" i="1"/>
  <c r="H102" i="1" s="1"/>
  <c r="C103" i="1"/>
  <c r="H103" i="1" s="1"/>
  <c r="C108" i="1"/>
  <c r="H108" i="1" s="1"/>
  <c r="G112" i="1"/>
  <c r="G113" i="1"/>
  <c r="G114" i="1"/>
  <c r="G115" i="1"/>
  <c r="G117" i="1"/>
  <c r="G118" i="1"/>
  <c r="G119" i="1"/>
  <c r="G121" i="1"/>
  <c r="G122" i="1"/>
  <c r="G123" i="1"/>
  <c r="G126" i="1"/>
  <c r="G127" i="1"/>
  <c r="G128" i="1"/>
  <c r="G171" i="1"/>
  <c r="H174" i="1"/>
  <c r="H175" i="1"/>
  <c r="H176" i="1"/>
  <c r="H177" i="1"/>
  <c r="H178" i="1"/>
  <c r="H179" i="1"/>
  <c r="H180" i="1"/>
  <c r="H181" i="1"/>
  <c r="H182" i="1"/>
  <c r="H183" i="1"/>
  <c r="G185" i="1"/>
  <c r="G187" i="1"/>
  <c r="G188" i="1"/>
  <c r="G190" i="1"/>
  <c r="G191" i="1"/>
  <c r="H193" i="1"/>
  <c r="H194" i="1"/>
  <c r="H195" i="1"/>
  <c r="H196" i="1"/>
  <c r="H197" i="1"/>
  <c r="H198" i="1"/>
  <c r="H199" i="1"/>
  <c r="H200" i="1"/>
  <c r="H201" i="1"/>
  <c r="G207" i="1"/>
  <c r="G215" i="1"/>
  <c r="G219" i="1"/>
  <c r="G223" i="1"/>
  <c r="G227" i="1"/>
  <c r="G231" i="1"/>
  <c r="G235" i="1"/>
  <c r="G239" i="1"/>
  <c r="G243" i="1"/>
  <c r="G247" i="1"/>
  <c r="H250" i="1"/>
  <c r="H254" i="1"/>
  <c r="H255" i="1"/>
  <c r="H256" i="1"/>
  <c r="H260" i="1"/>
  <c r="H268" i="1"/>
  <c r="H272" i="1"/>
  <c r="H276" i="1"/>
  <c r="H280" i="1"/>
  <c r="H288" i="1"/>
  <c r="H289" i="1"/>
  <c r="H298" i="1"/>
  <c r="H302" i="1"/>
  <c r="H310" i="1"/>
  <c r="H314" i="1"/>
  <c r="H318" i="1"/>
  <c r="H322" i="1"/>
  <c r="H330" i="1"/>
  <c r="H338" i="1"/>
  <c r="H342" i="1"/>
  <c r="C347" i="1"/>
  <c r="H347" i="1" s="1"/>
  <c r="G348" i="1"/>
  <c r="G352" i="1"/>
  <c r="G356" i="1"/>
  <c r="C358" i="1"/>
  <c r="H358" i="1" s="1"/>
  <c r="C359" i="1"/>
  <c r="G359" i="1" s="1"/>
  <c r="G362" i="1"/>
  <c r="C364" i="1"/>
  <c r="H364" i="1" s="1"/>
  <c r="G366" i="1"/>
  <c r="G370" i="1"/>
  <c r="C373" i="1"/>
  <c r="H373" i="1" s="1"/>
  <c r="C378" i="1"/>
  <c r="G378" i="1" s="1"/>
  <c r="C383" i="1"/>
  <c r="H383" i="1" s="1"/>
  <c r="C386" i="1"/>
  <c r="G386" i="1" s="1"/>
  <c r="C391" i="1"/>
  <c r="H391" i="1" s="1"/>
  <c r="C397" i="1"/>
  <c r="H397" i="1" s="1"/>
  <c r="C523" i="1"/>
  <c r="C524" i="1"/>
  <c r="H524" i="1" s="1"/>
  <c r="C529" i="1"/>
  <c r="G529" i="1" s="1"/>
  <c r="C532" i="1"/>
  <c r="H532" i="1" s="1"/>
  <c r="C537" i="1"/>
  <c r="H537" i="1" s="1"/>
  <c r="C544" i="1"/>
  <c r="H544" i="1" s="1"/>
  <c r="C549" i="1"/>
  <c r="G549" i="1" s="1"/>
  <c r="H548" i="1"/>
  <c r="H549" i="1"/>
  <c r="H550" i="1"/>
  <c r="H551" i="1"/>
  <c r="H552" i="1"/>
  <c r="H553" i="1"/>
  <c r="H554" i="1"/>
  <c r="H555" i="1"/>
  <c r="H556" i="1"/>
  <c r="H558" i="1"/>
  <c r="H559" i="1"/>
  <c r="H560" i="1"/>
  <c r="H563" i="1"/>
  <c r="H564" i="1"/>
  <c r="H566" i="1"/>
  <c r="H567" i="1"/>
  <c r="H569" i="1"/>
  <c r="H570" i="1"/>
  <c r="H572" i="1"/>
  <c r="H573" i="1"/>
  <c r="H575" i="1"/>
  <c r="H576" i="1"/>
  <c r="H577" i="1"/>
  <c r="H578" i="1"/>
  <c r="H579" i="1"/>
  <c r="H580" i="1"/>
  <c r="H581" i="1"/>
  <c r="H582" i="1"/>
  <c r="H583" i="1"/>
  <c r="H584" i="1"/>
  <c r="H585" i="1"/>
  <c r="H586" i="1"/>
  <c r="H589" i="1"/>
  <c r="H590" i="1"/>
  <c r="H591" i="1"/>
  <c r="H592" i="1"/>
  <c r="H593" i="1"/>
  <c r="H594" i="1"/>
  <c r="H595" i="1"/>
  <c r="H596" i="1"/>
  <c r="H597" i="1"/>
  <c r="H598" i="1"/>
  <c r="H599" i="1"/>
  <c r="H600" i="1"/>
  <c r="H601" i="1"/>
  <c r="H602" i="1"/>
  <c r="H603" i="1"/>
  <c r="H604" i="1"/>
  <c r="H605" i="1"/>
  <c r="H607" i="1"/>
  <c r="H608" i="1"/>
  <c r="H609" i="1"/>
  <c r="H610" i="1"/>
  <c r="H611" i="1"/>
  <c r="H612" i="1"/>
  <c r="H613" i="1"/>
  <c r="H614" i="1"/>
  <c r="H615" i="1"/>
  <c r="H616" i="1"/>
  <c r="H617" i="1"/>
  <c r="H618" i="1"/>
  <c r="H620" i="1"/>
  <c r="H621" i="1"/>
  <c r="H622" i="1"/>
  <c r="H623" i="1"/>
  <c r="H624" i="1"/>
  <c r="H625" i="1"/>
  <c r="H626" i="1"/>
  <c r="H627" i="1"/>
  <c r="H628" i="1"/>
  <c r="G631" i="1"/>
  <c r="G632" i="1"/>
  <c r="G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80" i="1"/>
  <c r="H684" i="1"/>
  <c r="H688" i="1"/>
  <c r="H692" i="1"/>
  <c r="H696" i="1"/>
  <c r="H700" i="1"/>
  <c r="H704" i="1"/>
  <c r="H708" i="1"/>
  <c r="H714" i="1"/>
  <c r="H718" i="1"/>
  <c r="H722" i="1"/>
  <c r="H726" i="1"/>
  <c r="H730" i="1"/>
  <c r="H734" i="1"/>
  <c r="H738" i="1"/>
  <c r="H742" i="1"/>
  <c r="H746" i="1"/>
  <c r="H750" i="1"/>
  <c r="H754" i="1"/>
  <c r="H758" i="1"/>
  <c r="H762" i="1"/>
  <c r="H766" i="1"/>
  <c r="H770" i="1"/>
  <c r="H774" i="1"/>
  <c r="H778" i="1"/>
  <c r="H782" i="1"/>
  <c r="H786" i="1"/>
  <c r="H792" i="1"/>
  <c r="H796" i="1"/>
  <c r="H800" i="1"/>
  <c r="H804" i="1"/>
  <c r="H808" i="1"/>
  <c r="H812" i="1"/>
  <c r="H816" i="1"/>
  <c r="H820" i="1"/>
  <c r="H824" i="1"/>
  <c r="H828" i="1"/>
  <c r="H832" i="1"/>
  <c r="H836" i="1"/>
  <c r="H840" i="1"/>
  <c r="H844" i="1"/>
  <c r="H848" i="1"/>
  <c r="H852" i="1"/>
  <c r="H856" i="1"/>
  <c r="H860" i="1"/>
  <c r="H971" i="1"/>
  <c r="H972" i="1"/>
  <c r="H973" i="1"/>
  <c r="H974" i="1"/>
  <c r="F134" i="4"/>
  <c r="D133" i="4"/>
  <c r="F216" i="4"/>
  <c r="D215" i="4"/>
  <c r="F345" i="4"/>
  <c r="D344" i="4"/>
  <c r="F422" i="4"/>
  <c r="D421" i="4"/>
  <c r="F421" i="4" s="1"/>
  <c r="H975" i="1"/>
  <c r="H976" i="1"/>
  <c r="H977" i="1"/>
  <c r="H978" i="1"/>
  <c r="H979" i="1"/>
  <c r="H980" i="1"/>
  <c r="H981" i="1"/>
  <c r="H982" i="1"/>
  <c r="H983" i="1"/>
  <c r="E7" i="4"/>
  <c r="D3" i="1" s="1"/>
  <c r="H3" i="1" s="1"/>
  <c r="D82" i="4"/>
  <c r="D152" i="4"/>
  <c r="C148" i="1" s="1"/>
  <c r="E152" i="4"/>
  <c r="D148" i="1" s="1"/>
  <c r="D224" i="4"/>
  <c r="D252" i="4"/>
  <c r="C248" i="1" s="1"/>
  <c r="E252" i="4"/>
  <c r="D248" i="1" s="1"/>
  <c r="E263" i="4"/>
  <c r="D259" i="1" s="1"/>
  <c r="D299" i="4"/>
  <c r="C294" i="1" s="1"/>
  <c r="H294" i="1" s="1"/>
  <c r="F643" i="4"/>
  <c r="D644" i="4"/>
  <c r="E421" i="4"/>
  <c r="E529" i="4"/>
  <c r="G183" i="9"/>
  <c r="E183" i="9" s="1"/>
  <c r="B183" i="9" s="1"/>
  <c r="F652" i="4"/>
  <c r="E23" i="9"/>
  <c r="B23" i="9" s="1"/>
  <c r="E28" i="9"/>
  <c r="B28" i="9" s="1"/>
  <c r="E30" i="9"/>
  <c r="B30" i="9" s="1"/>
  <c r="E33" i="9"/>
  <c r="B33" i="9" s="1"/>
  <c r="E38" i="9"/>
  <c r="B38" i="9" s="1"/>
  <c r="E41" i="9"/>
  <c r="B41" i="9" s="1"/>
  <c r="E43" i="9"/>
  <c r="B43" i="9" s="1"/>
  <c r="E50" i="9"/>
  <c r="B50" i="9" s="1"/>
  <c r="E53" i="9"/>
  <c r="B53" i="9" s="1"/>
  <c r="E58" i="9"/>
  <c r="B58" i="9" s="1"/>
  <c r="E61" i="9"/>
  <c r="B61" i="9" s="1"/>
  <c r="E66" i="9"/>
  <c r="B66" i="9" s="1"/>
  <c r="E69" i="9"/>
  <c r="B69" i="9" s="1"/>
  <c r="E74" i="9"/>
  <c r="B74" i="9" s="1"/>
  <c r="E77" i="9"/>
  <c r="B77" i="9" s="1"/>
  <c r="E82" i="9"/>
  <c r="B82" i="9" s="1"/>
  <c r="E85" i="9"/>
  <c r="B85" i="9" s="1"/>
  <c r="E90" i="9"/>
  <c r="B90" i="9" s="1"/>
  <c r="E93" i="9"/>
  <c r="B93" i="9" s="1"/>
  <c r="E98" i="9"/>
  <c r="B98" i="9" s="1"/>
  <c r="E101" i="9"/>
  <c r="B101" i="9" s="1"/>
  <c r="E106" i="9"/>
  <c r="B106" i="9" s="1"/>
  <c r="E109" i="9"/>
  <c r="B109" i="9" s="1"/>
  <c r="E114" i="9"/>
  <c r="B114" i="9" s="1"/>
  <c r="E117" i="9"/>
  <c r="B117" i="9" s="1"/>
  <c r="E122" i="9"/>
  <c r="B122" i="9" s="1"/>
  <c r="E125" i="9"/>
  <c r="B125" i="9" s="1"/>
  <c r="E130" i="9"/>
  <c r="B130" i="9" s="1"/>
  <c r="E133" i="9"/>
  <c r="B133" i="9" s="1"/>
  <c r="E138" i="9"/>
  <c r="B138" i="9" s="1"/>
  <c r="E141" i="9"/>
  <c r="B141" i="9" s="1"/>
  <c r="H14" i="1"/>
  <c r="H27" i="1"/>
  <c r="H45" i="1"/>
  <c r="H48" i="1"/>
  <c r="H70" i="1"/>
  <c r="H87" i="1"/>
  <c r="H219" i="1"/>
  <c r="H227" i="1"/>
  <c r="H235" i="1"/>
  <c r="H243" i="1"/>
  <c r="H253" i="1"/>
  <c r="H263" i="1"/>
  <c r="H271" i="1"/>
  <c r="H279" i="1"/>
  <c r="H292" i="1"/>
  <c r="H301" i="1"/>
  <c r="H309" i="1"/>
  <c r="H317" i="1"/>
  <c r="H325" i="1"/>
  <c r="H333" i="1"/>
  <c r="H341" i="1"/>
  <c r="H348" i="1"/>
  <c r="H356" i="1"/>
  <c r="H366" i="1"/>
  <c r="G3" i="1"/>
  <c r="G4" i="1"/>
  <c r="G5" i="1"/>
  <c r="G6" i="1"/>
  <c r="H6" i="1"/>
  <c r="H7" i="1"/>
  <c r="H8" i="1"/>
  <c r="H9" i="1"/>
  <c r="H10" i="1"/>
  <c r="H11" i="1"/>
  <c r="H12" i="1"/>
  <c r="H13" i="1"/>
  <c r="G15" i="1"/>
  <c r="G16" i="1"/>
  <c r="G17" i="1"/>
  <c r="G18" i="1"/>
  <c r="G19" i="1"/>
  <c r="G20" i="1"/>
  <c r="G21" i="1"/>
  <c r="G22" i="1"/>
  <c r="G23" i="1"/>
  <c r="G24" i="1"/>
  <c r="H24" i="1"/>
  <c r="H25" i="1"/>
  <c r="H26" i="1"/>
  <c r="G28" i="1"/>
  <c r="G29" i="1"/>
  <c r="G30" i="1"/>
  <c r="G31" i="1"/>
  <c r="G32" i="1"/>
  <c r="G33" i="1"/>
  <c r="G34" i="1"/>
  <c r="G35" i="1"/>
  <c r="G36" i="1"/>
  <c r="G37" i="1"/>
  <c r="G38" i="1"/>
  <c r="G39" i="1"/>
  <c r="G41" i="1"/>
  <c r="G42" i="1"/>
  <c r="H42" i="1"/>
  <c r="H43" i="1"/>
  <c r="H44" i="1"/>
  <c r="H47" i="1"/>
  <c r="G49" i="1"/>
  <c r="G50" i="1"/>
  <c r="G51" i="1"/>
  <c r="G52" i="1"/>
  <c r="G53" i="1"/>
  <c r="G54" i="1"/>
  <c r="G55" i="1"/>
  <c r="G56" i="1"/>
  <c r="G57" i="1"/>
  <c r="G58" i="1"/>
  <c r="G59" i="1"/>
  <c r="G60" i="1"/>
  <c r="G61" i="1"/>
  <c r="G62" i="1"/>
  <c r="H62" i="1"/>
  <c r="H63" i="1"/>
  <c r="G65" i="1"/>
  <c r="G66" i="1"/>
  <c r="G67" i="1"/>
  <c r="H67" i="1"/>
  <c r="H68" i="1"/>
  <c r="H69" i="1"/>
  <c r="G71" i="1"/>
  <c r="G72" i="1"/>
  <c r="G73" i="1"/>
  <c r="H73" i="1"/>
  <c r="H74" i="1"/>
  <c r="H75" i="1"/>
  <c r="H76" i="1"/>
  <c r="H77" i="1"/>
  <c r="H79" i="1"/>
  <c r="H80" i="1"/>
  <c r="H81" i="1"/>
  <c r="H82" i="1"/>
  <c r="H83" i="1"/>
  <c r="H84" i="1"/>
  <c r="H85" i="1"/>
  <c r="H86" i="1"/>
  <c r="G88" i="1"/>
  <c r="G89" i="1"/>
  <c r="G90" i="1"/>
  <c r="G91" i="1"/>
  <c r="G92" i="1"/>
  <c r="G93" i="1"/>
  <c r="G94" i="1"/>
  <c r="G95" i="1"/>
  <c r="G96" i="1"/>
  <c r="G97" i="1"/>
  <c r="G98" i="1"/>
  <c r="G99" i="1"/>
  <c r="G100" i="1"/>
  <c r="G101" i="1"/>
  <c r="G102" i="1"/>
  <c r="G103" i="1"/>
  <c r="G104" i="1"/>
  <c r="G105" i="1"/>
  <c r="G106" i="1"/>
  <c r="G107" i="1"/>
  <c r="G108" i="1"/>
  <c r="G109" i="1"/>
  <c r="G110" i="1"/>
  <c r="G111" i="1"/>
  <c r="H128" i="1"/>
  <c r="H205" i="1"/>
  <c r="H207" i="1"/>
  <c r="H215" i="1"/>
  <c r="H223" i="1"/>
  <c r="H231" i="1"/>
  <c r="H239" i="1"/>
  <c r="H247" i="1"/>
  <c r="H249" i="1"/>
  <c r="H267" i="1"/>
  <c r="H275" i="1"/>
  <c r="H283" i="1"/>
  <c r="H297" i="1"/>
  <c r="H305" i="1"/>
  <c r="H313" i="1"/>
  <c r="H321" i="1"/>
  <c r="H329" i="1"/>
  <c r="H337" i="1"/>
  <c r="H352" i="1"/>
  <c r="H362" i="1"/>
  <c r="H370" i="1"/>
  <c r="H683" i="1"/>
  <c r="H695" i="1"/>
  <c r="H713" i="1"/>
  <c r="H729" i="1"/>
  <c r="H112" i="1"/>
  <c r="H113" i="1"/>
  <c r="H114" i="1"/>
  <c r="H115" i="1"/>
  <c r="H117" i="1"/>
  <c r="H118" i="1"/>
  <c r="H119" i="1"/>
  <c r="H120" i="1"/>
  <c r="H121" i="1"/>
  <c r="H122" i="1"/>
  <c r="H123" i="1"/>
  <c r="H124" i="1"/>
  <c r="H125" i="1"/>
  <c r="H126" i="1"/>
  <c r="H127" i="1"/>
  <c r="G130" i="1"/>
  <c r="G131" i="1"/>
  <c r="G132" i="1"/>
  <c r="G133" i="1"/>
  <c r="G134" i="1"/>
  <c r="G136" i="1"/>
  <c r="G137" i="1"/>
  <c r="G138" i="1"/>
  <c r="G139" i="1"/>
  <c r="G140" i="1"/>
  <c r="G141" i="1"/>
  <c r="G142" i="1"/>
  <c r="G143" i="1"/>
  <c r="G144" i="1"/>
  <c r="G145" i="1"/>
  <c r="G146" i="1"/>
  <c r="H149" i="1"/>
  <c r="H150" i="1"/>
  <c r="H151" i="1"/>
  <c r="H152" i="1"/>
  <c r="H153" i="1"/>
  <c r="H154" i="1"/>
  <c r="G156" i="1"/>
  <c r="G157" i="1"/>
  <c r="G158" i="1"/>
  <c r="H160" i="1"/>
  <c r="H161" i="1"/>
  <c r="H162" i="1"/>
  <c r="H163" i="1"/>
  <c r="H164" i="1"/>
  <c r="G167" i="1"/>
  <c r="G168" i="1"/>
  <c r="G169" i="1"/>
  <c r="G170" i="1"/>
  <c r="H170" i="1"/>
  <c r="H171" i="1"/>
  <c r="H172" i="1"/>
  <c r="G179" i="1"/>
  <c r="G180" i="1"/>
  <c r="G181" i="1"/>
  <c r="G182" i="1"/>
  <c r="G183" i="1"/>
  <c r="H185" i="1"/>
  <c r="H186" i="1"/>
  <c r="H187" i="1"/>
  <c r="H188" i="1"/>
  <c r="H189" i="1"/>
  <c r="H190" i="1"/>
  <c r="H191" i="1"/>
  <c r="G193" i="1"/>
  <c r="G194" i="1"/>
  <c r="G195" i="1"/>
  <c r="G196" i="1"/>
  <c r="G197" i="1"/>
  <c r="G198" i="1"/>
  <c r="G199" i="1"/>
  <c r="G200" i="1"/>
  <c r="G201" i="1"/>
  <c r="G203" i="1"/>
  <c r="H203" i="1"/>
  <c r="H204" i="1"/>
  <c r="G209" i="1"/>
  <c r="H209" i="1"/>
  <c r="H210" i="1"/>
  <c r="G213" i="1"/>
  <c r="H213" i="1"/>
  <c r="H214" i="1"/>
  <c r="G217" i="1"/>
  <c r="H217" i="1"/>
  <c r="H218" i="1"/>
  <c r="G221" i="1"/>
  <c r="H221" i="1"/>
  <c r="H222" i="1"/>
  <c r="G225" i="1"/>
  <c r="H225" i="1"/>
  <c r="H226" i="1"/>
  <c r="G229" i="1"/>
  <c r="H229" i="1"/>
  <c r="H230" i="1"/>
  <c r="G233" i="1"/>
  <c r="H233" i="1"/>
  <c r="H234" i="1"/>
  <c r="G237" i="1"/>
  <c r="H237" i="1"/>
  <c r="H238" i="1"/>
  <c r="G241" i="1"/>
  <c r="H241" i="1"/>
  <c r="H242" i="1"/>
  <c r="G245" i="1"/>
  <c r="H245" i="1"/>
  <c r="H246" i="1"/>
  <c r="G251" i="1"/>
  <c r="H251" i="1"/>
  <c r="H252" i="1"/>
  <c r="G257" i="1"/>
  <c r="H257" i="1"/>
  <c r="H258" i="1"/>
  <c r="G261" i="1"/>
  <c r="H261" i="1"/>
  <c r="H262" i="1"/>
  <c r="G265" i="1"/>
  <c r="H265" i="1"/>
  <c r="H266" i="1"/>
  <c r="G269" i="1"/>
  <c r="H269" i="1"/>
  <c r="H270" i="1"/>
  <c r="G273" i="1"/>
  <c r="H273" i="1"/>
  <c r="H274" i="1"/>
  <c r="G277" i="1"/>
  <c r="H277" i="1"/>
  <c r="H278" i="1"/>
  <c r="G281" i="1"/>
  <c r="H281" i="1"/>
  <c r="H282" i="1"/>
  <c r="G290" i="1"/>
  <c r="H290" i="1"/>
  <c r="H291" i="1"/>
  <c r="G295" i="1"/>
  <c r="H295" i="1"/>
  <c r="H296" i="1"/>
  <c r="H299" i="1"/>
  <c r="H300" i="1"/>
  <c r="G303" i="1"/>
  <c r="H303" i="1"/>
  <c r="H304" i="1"/>
  <c r="G307" i="1"/>
  <c r="H307" i="1"/>
  <c r="H308" i="1"/>
  <c r="G311" i="1"/>
  <c r="H311" i="1"/>
  <c r="H312" i="1"/>
  <c r="G315" i="1"/>
  <c r="H315" i="1"/>
  <c r="H316" i="1"/>
  <c r="G319" i="1"/>
  <c r="H319" i="1"/>
  <c r="H320" i="1"/>
  <c r="G323" i="1"/>
  <c r="H323" i="1"/>
  <c r="H324" i="1"/>
  <c r="G327" i="1"/>
  <c r="H327" i="1"/>
  <c r="H328" i="1"/>
  <c r="G331" i="1"/>
  <c r="H331" i="1"/>
  <c r="H332" i="1"/>
  <c r="G335" i="1"/>
  <c r="H335" i="1"/>
  <c r="H336" i="1"/>
  <c r="H340" i="1"/>
  <c r="G343" i="1"/>
  <c r="H343" i="1"/>
  <c r="H344" i="1"/>
  <c r="G350" i="1"/>
  <c r="H350" i="1"/>
  <c r="H351" i="1"/>
  <c r="G354" i="1"/>
  <c r="H354" i="1"/>
  <c r="H355" i="1"/>
  <c r="G360" i="1"/>
  <c r="H360" i="1"/>
  <c r="H361" i="1"/>
  <c r="G364" i="1"/>
  <c r="H365" i="1"/>
  <c r="G368" i="1"/>
  <c r="H368" i="1"/>
  <c r="H369" i="1"/>
  <c r="G371" i="1"/>
  <c r="G372" i="1"/>
  <c r="G373" i="1"/>
  <c r="G374" i="1"/>
  <c r="G375" i="1"/>
  <c r="G376" i="1"/>
  <c r="G377" i="1"/>
  <c r="G379" i="1"/>
  <c r="G380" i="1"/>
  <c r="G381" i="1"/>
  <c r="G382" i="1"/>
  <c r="G384" i="1"/>
  <c r="G385" i="1"/>
  <c r="G387" i="1"/>
  <c r="G388" i="1"/>
  <c r="G389" i="1"/>
  <c r="G390" i="1"/>
  <c r="G391" i="1"/>
  <c r="G393" i="1"/>
  <c r="G394" i="1"/>
  <c r="G395" i="1"/>
  <c r="G396" i="1"/>
  <c r="G398" i="1"/>
  <c r="G399" i="1"/>
  <c r="G400" i="1"/>
  <c r="G401" i="1"/>
  <c r="G404" i="1"/>
  <c r="G405" i="1"/>
  <c r="G406"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50" i="1"/>
  <c r="G451" i="1"/>
  <c r="G452" i="1"/>
  <c r="G454" i="1"/>
  <c r="G455" i="1"/>
  <c r="G456" i="1"/>
  <c r="G458" i="1"/>
  <c r="G459" i="1"/>
  <c r="G460" i="1"/>
  <c r="G461" i="1"/>
  <c r="G462" i="1"/>
  <c r="G464" i="1"/>
  <c r="G465" i="1"/>
  <c r="G466" i="1"/>
  <c r="G467" i="1"/>
  <c r="G468" i="1"/>
  <c r="G469" i="1"/>
  <c r="G470" i="1"/>
  <c r="G471" i="1"/>
  <c r="G472" i="1"/>
  <c r="G473" i="1"/>
  <c r="G474" i="1"/>
  <c r="G475" i="1"/>
  <c r="G476" i="1"/>
  <c r="G477" i="1"/>
  <c r="G480" i="1"/>
  <c r="G481" i="1"/>
  <c r="G482" i="1"/>
  <c r="G483" i="1"/>
  <c r="G484" i="1"/>
  <c r="G485" i="1"/>
  <c r="G486" i="1"/>
  <c r="G487" i="1"/>
  <c r="G488" i="1"/>
  <c r="G490" i="1"/>
  <c r="G491" i="1"/>
  <c r="G492" i="1"/>
  <c r="G493" i="1"/>
  <c r="G494" i="1"/>
  <c r="G495" i="1"/>
  <c r="G496" i="1"/>
  <c r="G497" i="1"/>
  <c r="G498" i="1"/>
  <c r="G499" i="1"/>
  <c r="G500" i="1"/>
  <c r="G502" i="1"/>
  <c r="G503" i="1"/>
  <c r="G504" i="1"/>
  <c r="G505" i="1"/>
  <c r="G506" i="1"/>
  <c r="G507" i="1"/>
  <c r="G508" i="1"/>
  <c r="G510" i="1"/>
  <c r="G511" i="1"/>
  <c r="G512" i="1"/>
  <c r="G513" i="1"/>
  <c r="G514" i="1"/>
  <c r="G515" i="1"/>
  <c r="G516" i="1"/>
  <c r="G517" i="1"/>
  <c r="G518" i="1"/>
  <c r="G519" i="1"/>
  <c r="G520" i="1"/>
  <c r="G521" i="1"/>
  <c r="H679" i="1"/>
  <c r="H687" i="1"/>
  <c r="H703" i="1"/>
  <c r="H721" i="1"/>
  <c r="H737" i="1"/>
  <c r="G525" i="1"/>
  <c r="G526" i="1"/>
  <c r="G527" i="1"/>
  <c r="G528" i="1"/>
  <c r="G530" i="1"/>
  <c r="G531" i="1"/>
  <c r="G533" i="1"/>
  <c r="G534" i="1"/>
  <c r="G535" i="1"/>
  <c r="G536" i="1"/>
  <c r="G537" i="1"/>
  <c r="G538" i="1"/>
  <c r="G539" i="1"/>
  <c r="G540" i="1"/>
  <c r="G541" i="1"/>
  <c r="G542" i="1"/>
  <c r="G543" i="1"/>
  <c r="G545" i="1"/>
  <c r="G546" i="1"/>
  <c r="G547" i="1"/>
  <c r="G548" i="1"/>
  <c r="G550" i="1"/>
  <c r="G551" i="1"/>
  <c r="G552" i="1"/>
  <c r="G553" i="1"/>
  <c r="G554" i="1"/>
  <c r="G555" i="1"/>
  <c r="G556" i="1"/>
  <c r="G557" i="1"/>
  <c r="G558" i="1"/>
  <c r="G559" i="1"/>
  <c r="G560" i="1"/>
  <c r="G563" i="1"/>
  <c r="G564" i="1"/>
  <c r="G565" i="1"/>
  <c r="G566" i="1"/>
  <c r="G567" i="1"/>
  <c r="G568" i="1"/>
  <c r="G569" i="1"/>
  <c r="G570" i="1"/>
  <c r="G571" i="1"/>
  <c r="G572" i="1"/>
  <c r="G573" i="1"/>
  <c r="G575" i="1"/>
  <c r="G576" i="1"/>
  <c r="G577" i="1"/>
  <c r="G578" i="1"/>
  <c r="G579" i="1"/>
  <c r="G580" i="1"/>
  <c r="G581" i="1"/>
  <c r="G582" i="1"/>
  <c r="G583" i="1"/>
  <c r="G584" i="1"/>
  <c r="G585" i="1"/>
  <c r="G586" i="1"/>
  <c r="G589" i="1"/>
  <c r="G590" i="1"/>
  <c r="G591" i="1"/>
  <c r="G592" i="1"/>
  <c r="G593" i="1"/>
  <c r="G594" i="1"/>
  <c r="G595" i="1"/>
  <c r="G596" i="1"/>
  <c r="G597" i="1"/>
  <c r="G598" i="1"/>
  <c r="G599" i="1"/>
  <c r="G600" i="1"/>
  <c r="G601" i="1"/>
  <c r="G602" i="1"/>
  <c r="G603" i="1"/>
  <c r="G604" i="1"/>
  <c r="G605" i="1"/>
  <c r="G607" i="1"/>
  <c r="G608" i="1"/>
  <c r="G609" i="1"/>
  <c r="G610" i="1"/>
  <c r="G611" i="1"/>
  <c r="G612" i="1"/>
  <c r="G613" i="1"/>
  <c r="G614" i="1"/>
  <c r="G615" i="1"/>
  <c r="G616" i="1"/>
  <c r="G617" i="1"/>
  <c r="G618" i="1"/>
  <c r="G620" i="1"/>
  <c r="G621" i="1"/>
  <c r="G622" i="1"/>
  <c r="G623" i="1"/>
  <c r="G624" i="1"/>
  <c r="G625" i="1"/>
  <c r="G626" i="1"/>
  <c r="G627" i="1"/>
  <c r="G628" i="1"/>
  <c r="H631" i="1"/>
  <c r="H632" i="1"/>
  <c r="H637"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7" i="1"/>
  <c r="H677" i="1"/>
  <c r="H678" i="1"/>
  <c r="G681" i="1"/>
  <c r="H681" i="1"/>
  <c r="H682" i="1"/>
  <c r="G685" i="1"/>
  <c r="H685" i="1"/>
  <c r="H686" i="1"/>
  <c r="G689" i="1"/>
  <c r="H689" i="1"/>
  <c r="H691" i="1"/>
  <c r="H699" i="1"/>
  <c r="H707" i="1"/>
  <c r="H717" i="1"/>
  <c r="H725" i="1"/>
  <c r="H733" i="1"/>
  <c r="H741" i="1"/>
  <c r="H749" i="1"/>
  <c r="H757" i="1"/>
  <c r="H765" i="1"/>
  <c r="H773" i="1"/>
  <c r="H781" i="1"/>
  <c r="H791" i="1"/>
  <c r="H807" i="1"/>
  <c r="H823" i="1"/>
  <c r="H839" i="1"/>
  <c r="H855" i="1"/>
  <c r="H745" i="1"/>
  <c r="H753" i="1"/>
  <c r="H761" i="1"/>
  <c r="H769" i="1"/>
  <c r="H777" i="1"/>
  <c r="H785" i="1"/>
  <c r="H799" i="1"/>
  <c r="H815" i="1"/>
  <c r="H831" i="1"/>
  <c r="H847" i="1"/>
  <c r="H690" i="1"/>
  <c r="G693" i="1"/>
  <c r="H693" i="1"/>
  <c r="H694" i="1"/>
  <c r="G697" i="1"/>
  <c r="H697" i="1"/>
  <c r="H698" i="1"/>
  <c r="G701" i="1"/>
  <c r="H701" i="1"/>
  <c r="H702" i="1"/>
  <c r="G705" i="1"/>
  <c r="H705" i="1"/>
  <c r="H706" i="1"/>
  <c r="G709" i="1"/>
  <c r="H709" i="1"/>
  <c r="H710" i="1"/>
  <c r="H711" i="1"/>
  <c r="H712" i="1"/>
  <c r="G715" i="1"/>
  <c r="H715" i="1"/>
  <c r="H716" i="1"/>
  <c r="G719" i="1"/>
  <c r="H719" i="1"/>
  <c r="H720" i="1"/>
  <c r="G723" i="1"/>
  <c r="H723" i="1"/>
  <c r="H724" i="1"/>
  <c r="G727" i="1"/>
  <c r="H727" i="1"/>
  <c r="H728" i="1"/>
  <c r="G731" i="1"/>
  <c r="H731" i="1"/>
  <c r="H732" i="1"/>
  <c r="G735" i="1"/>
  <c r="H735" i="1"/>
  <c r="H736" i="1"/>
  <c r="G739" i="1"/>
  <c r="H739" i="1"/>
  <c r="H740" i="1"/>
  <c r="G743" i="1"/>
  <c r="H743" i="1"/>
  <c r="H744" i="1"/>
  <c r="G747" i="1"/>
  <c r="H747" i="1"/>
  <c r="H748" i="1"/>
  <c r="G751" i="1"/>
  <c r="H751" i="1"/>
  <c r="H752" i="1"/>
  <c r="G755" i="1"/>
  <c r="H755" i="1"/>
  <c r="H756" i="1"/>
  <c r="G759" i="1"/>
  <c r="H759" i="1"/>
  <c r="H760" i="1"/>
  <c r="G763" i="1"/>
  <c r="H763" i="1"/>
  <c r="H764" i="1"/>
  <c r="G767" i="1"/>
  <c r="H767" i="1"/>
  <c r="H768" i="1"/>
  <c r="G771" i="1"/>
  <c r="H771" i="1"/>
  <c r="H772" i="1"/>
  <c r="G775" i="1"/>
  <c r="H775" i="1"/>
  <c r="H776" i="1"/>
  <c r="G779" i="1"/>
  <c r="H779" i="1"/>
  <c r="H780" i="1"/>
  <c r="G783" i="1"/>
  <c r="H783" i="1"/>
  <c r="H784" i="1"/>
  <c r="G787" i="1"/>
  <c r="H787" i="1"/>
  <c r="H788" i="1"/>
  <c r="H795" i="1"/>
  <c r="H803" i="1"/>
  <c r="H811" i="1"/>
  <c r="H819" i="1"/>
  <c r="H827" i="1"/>
  <c r="H835" i="1"/>
  <c r="H843" i="1"/>
  <c r="H851" i="1"/>
  <c r="H859" i="1"/>
  <c r="G789" i="1"/>
  <c r="H789" i="1"/>
  <c r="H790" i="1"/>
  <c r="G793" i="1"/>
  <c r="H793" i="1"/>
  <c r="H794" i="1"/>
  <c r="G797" i="1"/>
  <c r="H797" i="1"/>
  <c r="H798" i="1"/>
  <c r="G801" i="1"/>
  <c r="H801" i="1"/>
  <c r="H802" i="1"/>
  <c r="G805" i="1"/>
  <c r="H805" i="1"/>
  <c r="H806" i="1"/>
  <c r="G809" i="1"/>
  <c r="H809" i="1"/>
  <c r="H810" i="1"/>
  <c r="G813" i="1"/>
  <c r="H813" i="1"/>
  <c r="H814" i="1"/>
  <c r="G817" i="1"/>
  <c r="H817" i="1"/>
  <c r="H818" i="1"/>
  <c r="G821" i="1"/>
  <c r="H821" i="1"/>
  <c r="H822" i="1"/>
  <c r="G825" i="1"/>
  <c r="H825" i="1"/>
  <c r="H826" i="1"/>
  <c r="G829" i="1"/>
  <c r="H829" i="1"/>
  <c r="H830" i="1"/>
  <c r="G833" i="1"/>
  <c r="H833" i="1"/>
  <c r="H834" i="1"/>
  <c r="G837" i="1"/>
  <c r="H837" i="1"/>
  <c r="H838" i="1"/>
  <c r="G841" i="1"/>
  <c r="H841" i="1"/>
  <c r="H842" i="1"/>
  <c r="G845" i="1"/>
  <c r="H845" i="1"/>
  <c r="H846" i="1"/>
  <c r="G849" i="1"/>
  <c r="H849" i="1"/>
  <c r="H850" i="1"/>
  <c r="G853" i="1"/>
  <c r="H853" i="1"/>
  <c r="H854" i="1"/>
  <c r="G857" i="1"/>
  <c r="H857" i="1"/>
  <c r="H858" i="1"/>
  <c r="G861"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46" i="1"/>
  <c r="H64" i="1"/>
  <c r="H165" i="1"/>
  <c r="G971" i="1"/>
  <c r="G972" i="1"/>
  <c r="G973" i="1"/>
  <c r="G974" i="1"/>
  <c r="G975" i="1"/>
  <c r="G976" i="1"/>
  <c r="G977" i="1"/>
  <c r="G978" i="1"/>
  <c r="G979" i="1"/>
  <c r="G980" i="1"/>
  <c r="G981" i="1"/>
  <c r="G982" i="1"/>
  <c r="G983" i="1"/>
  <c r="H173" i="1"/>
  <c r="H184" i="1"/>
  <c r="H192" i="1"/>
  <c r="E143" i="9"/>
  <c r="B143" i="9" s="1"/>
  <c r="E25" i="9"/>
  <c r="B25" i="9" s="1"/>
  <c r="E29" i="9"/>
  <c r="B29" i="9" s="1"/>
  <c r="E31" i="9"/>
  <c r="B31" i="9" s="1"/>
  <c r="E35" i="9"/>
  <c r="B35" i="9" s="1"/>
  <c r="E39" i="9"/>
  <c r="B39" i="9" s="1"/>
  <c r="E42" i="9"/>
  <c r="B42" i="9" s="1"/>
  <c r="E45" i="9"/>
  <c r="B45"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146" i="9"/>
  <c r="B146" i="9" s="1"/>
  <c r="E148" i="9"/>
  <c r="B148" i="9" s="1"/>
  <c r="E150" i="9"/>
  <c r="B150" i="9" s="1"/>
  <c r="E152" i="9"/>
  <c r="B152" i="9" s="1"/>
  <c r="E154" i="9"/>
  <c r="B154" i="9" s="1"/>
  <c r="E156" i="9"/>
  <c r="B156" i="9" s="1"/>
  <c r="E158" i="9"/>
  <c r="B158" i="9" s="1"/>
  <c r="E160" i="9"/>
  <c r="B160" i="9" s="1"/>
  <c r="G711" i="1"/>
  <c r="B275" i="9"/>
  <c r="G641" i="1"/>
  <c r="G358" i="1"/>
  <c r="G288" i="1"/>
  <c r="G411" i="1"/>
  <c r="G412" i="1"/>
  <c r="E644" i="4"/>
  <c r="D638" i="1" s="1"/>
  <c r="G255" i="1"/>
  <c r="F259" i="4"/>
  <c r="F196" i="4"/>
  <c r="D206" i="1"/>
  <c r="H206" i="1" s="1"/>
  <c r="F210" i="4"/>
  <c r="G189" i="1"/>
  <c r="G186" i="1"/>
  <c r="G184" i="1"/>
  <c r="F188" i="4"/>
  <c r="F177" i="4"/>
  <c r="G178" i="1"/>
  <c r="G177" i="1"/>
  <c r="G176" i="1"/>
  <c r="G175" i="1"/>
  <c r="G173" i="1"/>
  <c r="G174" i="1"/>
  <c r="E163" i="4"/>
  <c r="D159" i="1" s="1"/>
  <c r="H159" i="1" s="1"/>
  <c r="G172" i="1"/>
  <c r="G165" i="1"/>
  <c r="G166" i="1"/>
  <c r="F169" i="4"/>
  <c r="G163" i="1"/>
  <c r="G162" i="1"/>
  <c r="G160" i="1"/>
  <c r="G161" i="1"/>
  <c r="F164" i="4"/>
  <c r="D155" i="1"/>
  <c r="H155" i="1" s="1"/>
  <c r="F159" i="4"/>
  <c r="G120" i="1"/>
  <c r="G124" i="1"/>
  <c r="G125" i="1"/>
  <c r="F124" i="4"/>
  <c r="F128" i="4"/>
  <c r="G46" i="1"/>
  <c r="G64" i="1"/>
  <c r="F50" i="4"/>
  <c r="F68" i="4"/>
  <c r="E27" i="9"/>
  <c r="B27" i="9" s="1"/>
  <c r="E286" i="9"/>
  <c r="E296" i="9"/>
  <c r="E300" i="9"/>
  <c r="B300" i="9" s="1"/>
  <c r="G202" i="1"/>
  <c r="H202" i="1"/>
  <c r="G204" i="1"/>
  <c r="G208" i="1"/>
  <c r="G210" i="1"/>
  <c r="G212" i="1"/>
  <c r="G214" i="1"/>
  <c r="G216" i="1"/>
  <c r="G218" i="1"/>
  <c r="G222" i="1"/>
  <c r="G224" i="1"/>
  <c r="G226" i="1"/>
  <c r="G228" i="1"/>
  <c r="G230" i="1"/>
  <c r="G232" i="1"/>
  <c r="G234" i="1"/>
  <c r="G238" i="1"/>
  <c r="G240" i="1"/>
  <c r="G242" i="1"/>
  <c r="G244" i="1"/>
  <c r="G246" i="1"/>
  <c r="G250" i="1"/>
  <c r="G252" i="1"/>
  <c r="G254" i="1"/>
  <c r="G256" i="1"/>
  <c r="G258" i="1"/>
  <c r="G260" i="1"/>
  <c r="G262" i="1"/>
  <c r="G264" i="1"/>
  <c r="G266" i="1"/>
  <c r="G268" i="1"/>
  <c r="G270" i="1"/>
  <c r="G272" i="1"/>
  <c r="G274" i="1"/>
  <c r="G276" i="1"/>
  <c r="G278" i="1"/>
  <c r="G280" i="1"/>
  <c r="G282" i="1"/>
  <c r="G284" i="1"/>
  <c r="G289" i="1"/>
  <c r="G291"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9" i="1"/>
  <c r="G353" i="1"/>
  <c r="G355" i="1"/>
  <c r="G357" i="1"/>
  <c r="G361" i="1"/>
  <c r="G363" i="1"/>
  <c r="G365" i="1"/>
  <c r="G367" i="1"/>
  <c r="G369" i="1"/>
  <c r="G676" i="1"/>
  <c r="H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H1189"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9" i="1"/>
  <c r="G1411" i="1"/>
  <c r="G1413" i="1"/>
  <c r="G1415" i="1"/>
  <c r="G1417" i="1"/>
  <c r="G1419" i="1"/>
  <c r="G1421" i="1"/>
  <c r="G1423" i="1"/>
  <c r="G1425" i="1"/>
  <c r="G1427" i="1"/>
  <c r="G1429" i="1"/>
  <c r="G1431" i="1"/>
  <c r="G1433" i="1"/>
  <c r="G1436" i="1"/>
  <c r="G1438" i="1"/>
  <c r="J1462" i="1"/>
  <c r="H1462" i="1"/>
  <c r="G1462" i="1"/>
  <c r="I1462" i="1" s="1"/>
  <c r="J1464" i="1"/>
  <c r="H1464" i="1"/>
  <c r="G1464" i="1"/>
  <c r="J1466" i="1"/>
  <c r="H1466" i="1"/>
  <c r="G1466" i="1"/>
  <c r="I1466" i="1" s="1"/>
  <c r="J1468" i="1"/>
  <c r="H1468" i="1"/>
  <c r="G1468" i="1"/>
  <c r="J1471" i="1"/>
  <c r="H1471" i="1"/>
  <c r="G1471" i="1"/>
  <c r="I1471" i="1" s="1"/>
  <c r="J1473" i="1"/>
  <c r="H1473" i="1"/>
  <c r="G1473" i="1"/>
  <c r="G1475" i="1"/>
  <c r="G1520" i="1"/>
  <c r="H1520"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D298" i="4"/>
  <c r="F12" i="5"/>
  <c r="D7" i="5"/>
  <c r="I27" i="3"/>
  <c r="D1408" i="1"/>
  <c r="G1408" i="1" s="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10" i="1"/>
  <c r="G1412" i="1"/>
  <c r="G1414" i="1"/>
  <c r="G1416" i="1"/>
  <c r="G1418" i="1"/>
  <c r="G1420" i="1"/>
  <c r="G1422" i="1"/>
  <c r="G1424" i="1"/>
  <c r="G1426" i="1"/>
  <c r="G1428" i="1"/>
  <c r="G1430" i="1"/>
  <c r="G1432" i="1"/>
  <c r="G1434" i="1"/>
  <c r="G1437" i="1"/>
  <c r="J1439" i="1"/>
  <c r="H1439" i="1"/>
  <c r="G1439" i="1"/>
  <c r="J1440" i="1"/>
  <c r="H1440" i="1"/>
  <c r="G1440" i="1"/>
  <c r="J1441" i="1"/>
  <c r="H1441" i="1"/>
  <c r="G1441" i="1"/>
  <c r="I1441" i="1" s="1"/>
  <c r="J1442" i="1"/>
  <c r="H1442" i="1"/>
  <c r="G1442" i="1"/>
  <c r="J1443" i="1"/>
  <c r="H1443" i="1"/>
  <c r="G1443" i="1"/>
  <c r="I1443" i="1" s="1"/>
  <c r="J1444" i="1"/>
  <c r="H1444" i="1"/>
  <c r="G1444" i="1"/>
  <c r="J1445" i="1"/>
  <c r="G1445" i="1"/>
  <c r="H1445" i="1"/>
  <c r="G1454" i="1"/>
  <c r="J1463" i="1"/>
  <c r="H1463" i="1"/>
  <c r="G1463" i="1"/>
  <c r="I1463" i="1" s="1"/>
  <c r="J1465" i="1"/>
  <c r="H1465" i="1"/>
  <c r="G1465" i="1"/>
  <c r="J1467" i="1"/>
  <c r="H1467" i="1"/>
  <c r="G1467" i="1"/>
  <c r="I1467" i="1" s="1"/>
  <c r="G1469" i="1"/>
  <c r="J1472" i="1"/>
  <c r="H1472" i="1"/>
  <c r="G1472" i="1"/>
  <c r="I1472" i="1" s="1"/>
  <c r="J1474" i="1"/>
  <c r="H1474" i="1"/>
  <c r="G1474"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E6" i="4"/>
  <c r="E298" i="4"/>
  <c r="F351" i="4"/>
  <c r="D350" i="4"/>
  <c r="F7" i="4"/>
  <c r="F17" i="4"/>
  <c r="F29" i="4"/>
  <c r="F45" i="4"/>
  <c r="F51" i="4"/>
  <c r="F83" i="4"/>
  <c r="F107" i="4"/>
  <c r="F125" i="4"/>
  <c r="F153" i="4"/>
  <c r="F197" i="4"/>
  <c r="F225" i="4"/>
  <c r="F253" i="4"/>
  <c r="F300" i="4"/>
  <c r="F312" i="4"/>
  <c r="F352" i="4"/>
  <c r="F364" i="4"/>
  <c r="F416" i="4"/>
  <c r="F473" i="4"/>
  <c r="F485" i="4"/>
  <c r="F529" i="4"/>
  <c r="F577" i="4"/>
  <c r="F581" i="4"/>
  <c r="F603" i="4"/>
  <c r="F13" i="5"/>
  <c r="F69" i="5"/>
  <c r="F79" i="5"/>
  <c r="F119" i="5"/>
  <c r="F135" i="5"/>
  <c r="F149" i="5"/>
  <c r="G308" i="9"/>
  <c r="F177" i="5"/>
  <c r="F180" i="5"/>
  <c r="F246" i="5"/>
  <c r="F99" i="6"/>
  <c r="F115" i="6"/>
  <c r="D141" i="6"/>
  <c r="D42" i="8"/>
  <c r="G187" i="9"/>
  <c r="E187" i="9" s="1"/>
  <c r="B187" i="9" s="1"/>
  <c r="G161" i="9"/>
  <c r="E161" i="9" s="1"/>
  <c r="B161" i="9" s="1"/>
  <c r="F8" i="4"/>
  <c r="F417" i="4"/>
  <c r="G189" i="9"/>
  <c r="E189" i="9" s="1"/>
  <c r="B189" i="9" s="1"/>
  <c r="F522" i="4"/>
  <c r="G171" i="9"/>
  <c r="E171" i="9" s="1"/>
  <c r="B171" i="9" s="1"/>
  <c r="F530" i="4"/>
  <c r="G173" i="9"/>
  <c r="E173" i="9" s="1"/>
  <c r="B173" i="9" s="1"/>
  <c r="F594" i="4"/>
  <c r="E87" i="5"/>
  <c r="D1065" i="1" s="1"/>
  <c r="H1065" i="1" s="1"/>
  <c r="E290" i="9"/>
  <c r="B290" i="9" s="1"/>
  <c r="F88" i="5"/>
  <c r="D146" i="5"/>
  <c r="D176" i="5"/>
  <c r="H308" i="9"/>
  <c r="E176" i="5"/>
  <c r="F190" i="5"/>
  <c r="F206" i="5"/>
  <c r="F238" i="5"/>
  <c r="F5" i="6"/>
  <c r="E5" i="6"/>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E165" i="9" s="1"/>
  <c r="B165" i="9" s="1"/>
  <c r="G281" i="9"/>
  <c r="E281" i="9" s="1"/>
  <c r="B281" i="9" s="1"/>
  <c r="G279" i="9"/>
  <c r="E279" i="9" s="1"/>
  <c r="B279"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I10" i="9"/>
  <c r="G162" i="9"/>
  <c r="E162" i="9" s="1"/>
  <c r="B162" i="9" s="1"/>
  <c r="G164" i="9"/>
  <c r="E164" i="9" s="1"/>
  <c r="B164" i="9" s="1"/>
  <c r="G192" i="9"/>
  <c r="E192" i="9" s="1"/>
  <c r="M213" i="9"/>
  <c r="G316" i="9"/>
  <c r="E316" i="9" s="1"/>
  <c r="B283" i="9"/>
  <c r="B286" i="9"/>
  <c r="B292" i="9"/>
  <c r="B296" i="9"/>
  <c r="B304" i="9"/>
  <c r="B214" i="9"/>
  <c r="B216" i="9"/>
  <c r="B218" i="9"/>
  <c r="B220" i="9"/>
  <c r="B222" i="9"/>
  <c r="B224" i="9"/>
  <c r="B226" i="9"/>
  <c r="B228" i="9"/>
  <c r="B230" i="9"/>
  <c r="B232" i="9"/>
  <c r="B234" i="9"/>
  <c r="B236" i="9"/>
  <c r="B238" i="9"/>
  <c r="B240" i="9"/>
  <c r="B242" i="9"/>
  <c r="B244" i="9"/>
  <c r="B246" i="9"/>
  <c r="B248" i="9"/>
  <c r="B273" i="9"/>
  <c r="B288" i="9"/>
  <c r="B294" i="9"/>
  <c r="B298" i="9"/>
  <c r="B302" i="9"/>
  <c r="B306" i="9"/>
  <c r="B250" i="9"/>
  <c r="B252" i="9"/>
  <c r="B254" i="9"/>
  <c r="B256" i="9"/>
  <c r="B258" i="9"/>
  <c r="B260" i="9"/>
  <c r="B262" i="9"/>
  <c r="B264" i="9"/>
  <c r="B266" i="9"/>
  <c r="B268" i="9"/>
  <c r="B270" i="9"/>
  <c r="G997" i="1" l="1"/>
  <c r="D43" i="8"/>
  <c r="G313" i="9" s="1"/>
  <c r="E313" i="9" s="1"/>
  <c r="B313" i="9" s="1"/>
  <c r="G1524" i="1"/>
  <c r="H1524" i="1"/>
  <c r="H19" i="9"/>
  <c r="E19" i="9" s="1"/>
  <c r="B19" i="9" s="1"/>
  <c r="H1501" i="1"/>
  <c r="G1501" i="1"/>
  <c r="F152" i="4"/>
  <c r="H529" i="1"/>
  <c r="F625" i="4"/>
  <c r="C619" i="1"/>
  <c r="D528" i="4"/>
  <c r="F515" i="4"/>
  <c r="C509" i="1"/>
  <c r="F139" i="4"/>
  <c r="C135" i="1"/>
  <c r="H449" i="1"/>
  <c r="F299" i="4"/>
  <c r="H21" i="9"/>
  <c r="G347" i="1"/>
  <c r="G294" i="1"/>
  <c r="G236" i="1"/>
  <c r="G606" i="1"/>
  <c r="G588" i="1"/>
  <c r="G562" i="1"/>
  <c r="G489" i="1"/>
  <c r="G463" i="1"/>
  <c r="G383" i="1"/>
  <c r="H116" i="1"/>
  <c r="G40" i="1"/>
  <c r="G248" i="1"/>
  <c r="H148" i="1"/>
  <c r="F580" i="4"/>
  <c r="C574" i="1"/>
  <c r="E350" i="4"/>
  <c r="D345" i="1" s="1"/>
  <c r="D346" i="1"/>
  <c r="F593" i="4"/>
  <c r="C587" i="1"/>
  <c r="F484" i="4"/>
  <c r="C478" i="1"/>
  <c r="F459" i="4"/>
  <c r="C453" i="1"/>
  <c r="B192" i="9"/>
  <c r="G206" i="1"/>
  <c r="G544" i="1"/>
  <c r="G532" i="1"/>
  <c r="G524" i="1"/>
  <c r="G397" i="1"/>
  <c r="G148" i="1"/>
  <c r="F252" i="4"/>
  <c r="H248" i="1"/>
  <c r="G1048" i="1"/>
  <c r="I20" i="3"/>
  <c r="I1439" i="1"/>
  <c r="E420" i="4"/>
  <c r="D415" i="1"/>
  <c r="F82" i="4"/>
  <c r="C78" i="1"/>
  <c r="H386" i="1"/>
  <c r="H378" i="1"/>
  <c r="H359" i="1"/>
  <c r="D6" i="4"/>
  <c r="H16" i="3" s="1"/>
  <c r="D151" i="4"/>
  <c r="G21" i="9"/>
  <c r="G561" i="1"/>
  <c r="E528" i="4"/>
  <c r="D523" i="1"/>
  <c r="F644" i="4"/>
  <c r="C638" i="1"/>
  <c r="H638" i="1" s="1"/>
  <c r="F224" i="4"/>
  <c r="C220" i="1"/>
  <c r="D420" i="4"/>
  <c r="C415" i="1"/>
  <c r="G415" i="1" s="1"/>
  <c r="F344" i="4"/>
  <c r="C339" i="1"/>
  <c r="F215" i="4"/>
  <c r="C211" i="1"/>
  <c r="F133" i="4"/>
  <c r="C129" i="1"/>
  <c r="F263" i="4"/>
  <c r="C259" i="1"/>
  <c r="E151" i="4"/>
  <c r="E289" i="4" s="1"/>
  <c r="E290" i="4" s="1"/>
  <c r="D286" i="1" s="1"/>
  <c r="G159" i="1"/>
  <c r="F163" i="4"/>
  <c r="G155" i="1"/>
  <c r="E315" i="9"/>
  <c r="I10" i="3" s="1"/>
  <c r="B316" i="9"/>
  <c r="E175" i="5"/>
  <c r="D1152" i="1" s="1"/>
  <c r="I22" i="3"/>
  <c r="D1153" i="1"/>
  <c r="D175" i="5"/>
  <c r="H22" i="3"/>
  <c r="F176" i="5"/>
  <c r="C1153" i="1"/>
  <c r="E308" i="9"/>
  <c r="B308" i="9" s="1"/>
  <c r="F6" i="4"/>
  <c r="D412" i="4"/>
  <c r="E68" i="5"/>
  <c r="H20" i="3"/>
  <c r="F7" i="5"/>
  <c r="C985" i="1"/>
  <c r="D407" i="4"/>
  <c r="F298" i="4"/>
  <c r="C293" i="1"/>
  <c r="H17" i="3"/>
  <c r="D289" i="4"/>
  <c r="F151" i="4"/>
  <c r="C147" i="1"/>
  <c r="H1408" i="1"/>
  <c r="E166" i="9"/>
  <c r="B166" i="9" s="1"/>
  <c r="F213" i="9"/>
  <c r="B213" i="9" s="1"/>
  <c r="E141" i="6"/>
  <c r="G318" i="9" s="1"/>
  <c r="E318" i="9" s="1"/>
  <c r="I24" i="3"/>
  <c r="D1299" i="1"/>
  <c r="F146" i="5"/>
  <c r="C1124" i="1"/>
  <c r="I34" i="3"/>
  <c r="C1517" i="1"/>
  <c r="H28" i="3"/>
  <c r="C1435" i="1"/>
  <c r="D408" i="4"/>
  <c r="F350" i="4"/>
  <c r="C345" i="1"/>
  <c r="E407" i="4"/>
  <c r="D402" i="1" s="1"/>
  <c r="D293" i="1"/>
  <c r="E412" i="4"/>
  <c r="I16" i="3"/>
  <c r="D2" i="1"/>
  <c r="I1479" i="1"/>
  <c r="I1477" i="1"/>
  <c r="I1460" i="1"/>
  <c r="I1458" i="1"/>
  <c r="I1456" i="1"/>
  <c r="I1451" i="1"/>
  <c r="I1449" i="1"/>
  <c r="I1447" i="1"/>
  <c r="I1474" i="1"/>
  <c r="I1465" i="1"/>
  <c r="I1444" i="1"/>
  <c r="I1442" i="1"/>
  <c r="I1440" i="1"/>
  <c r="D68" i="5"/>
  <c r="E408" i="4"/>
  <c r="D403" i="1" s="1"/>
  <c r="I1473" i="1"/>
  <c r="I1468" i="1"/>
  <c r="I1464" i="1"/>
  <c r="G1065" i="1"/>
  <c r="K1451" i="9" l="1"/>
  <c r="G314" i="9"/>
  <c r="E314" i="9" s="1"/>
  <c r="B314" i="9" s="1"/>
  <c r="I35" i="3"/>
  <c r="C1518" i="1"/>
  <c r="H1518" i="1" s="1"/>
  <c r="E21" i="9"/>
  <c r="B21" i="9" s="1"/>
  <c r="G638" i="1"/>
  <c r="H453" i="1"/>
  <c r="G453" i="1"/>
  <c r="H478" i="1"/>
  <c r="G478" i="1"/>
  <c r="H587" i="1"/>
  <c r="G587" i="1"/>
  <c r="G346" i="1"/>
  <c r="H346" i="1"/>
  <c r="H574" i="1"/>
  <c r="G574" i="1"/>
  <c r="H135" i="1"/>
  <c r="G135" i="1"/>
  <c r="G509" i="1"/>
  <c r="H509" i="1"/>
  <c r="C522" i="1"/>
  <c r="F528" i="4"/>
  <c r="H619" i="1"/>
  <c r="G619" i="1"/>
  <c r="G259" i="1"/>
  <c r="H259" i="1"/>
  <c r="H129" i="1"/>
  <c r="G129" i="1"/>
  <c r="G211" i="1"/>
  <c r="H211" i="1"/>
  <c r="H339" i="1"/>
  <c r="G339" i="1"/>
  <c r="H220" i="1"/>
  <c r="G220" i="1"/>
  <c r="H523" i="1"/>
  <c r="G523" i="1"/>
  <c r="G78" i="1"/>
  <c r="H78" i="1"/>
  <c r="H415" i="1"/>
  <c r="C2" i="1"/>
  <c r="H2" i="1" s="1"/>
  <c r="C414" i="1"/>
  <c r="D635" i="4"/>
  <c r="F420" i="4"/>
  <c r="D636" i="4"/>
  <c r="D522" i="1"/>
  <c r="E636" i="4"/>
  <c r="D630" i="1" s="1"/>
  <c r="E635" i="4"/>
  <c r="D629" i="1" s="1"/>
  <c r="D414" i="1"/>
  <c r="H414" i="1" s="1"/>
  <c r="D147" i="1"/>
  <c r="H147" i="1" s="1"/>
  <c r="I17" i="3"/>
  <c r="B318" i="9"/>
  <c r="E317" i="9"/>
  <c r="F68" i="5"/>
  <c r="H21" i="3"/>
  <c r="C1046" i="1"/>
  <c r="G1299" i="1"/>
  <c r="H1299" i="1"/>
  <c r="I21" i="3"/>
  <c r="D1046" i="1"/>
  <c r="E6" i="5"/>
  <c r="D639" i="4"/>
  <c r="F412" i="4"/>
  <c r="C407" i="1"/>
  <c r="F175" i="5"/>
  <c r="C1152" i="1"/>
  <c r="G345" i="1"/>
  <c r="H345" i="1"/>
  <c r="F408" i="4"/>
  <c r="C403" i="1"/>
  <c r="H1517" i="1"/>
  <c r="G1517" i="1"/>
  <c r="H11" i="3"/>
  <c r="H1124" i="1"/>
  <c r="G1124" i="1"/>
  <c r="I28" i="3"/>
  <c r="D1435" i="1"/>
  <c r="G1435" i="1" s="1"/>
  <c r="H985" i="1"/>
  <c r="G985" i="1"/>
  <c r="E639" i="4"/>
  <c r="D407" i="1"/>
  <c r="H1435" i="1"/>
  <c r="F141" i="6"/>
  <c r="G147" i="1"/>
  <c r="D413" i="4"/>
  <c r="D291" i="4"/>
  <c r="F289" i="4"/>
  <c r="C285" i="1"/>
  <c r="G293" i="1"/>
  <c r="H293" i="1"/>
  <c r="F407" i="4"/>
  <c r="C402" i="1"/>
  <c r="D6" i="5"/>
  <c r="G2" i="1"/>
  <c r="D290" i="4"/>
  <c r="E291" i="4"/>
  <c r="D287" i="1" s="1"/>
  <c r="E413" i="4"/>
  <c r="D285" i="1"/>
  <c r="E312" i="9"/>
  <c r="H1153" i="1"/>
  <c r="G1153" i="1"/>
  <c r="G1518" i="1" l="1"/>
  <c r="C630" i="1"/>
  <c r="F636" i="4"/>
  <c r="C629" i="1"/>
  <c r="F635" i="4"/>
  <c r="H522" i="1"/>
  <c r="G522" i="1"/>
  <c r="G414" i="1"/>
  <c r="E640" i="4"/>
  <c r="E641" i="4" s="1"/>
  <c r="E415" i="4"/>
  <c r="D410" i="1" s="1"/>
  <c r="D408" i="1"/>
  <c r="F290" i="4"/>
  <c r="C286" i="1"/>
  <c r="G285" i="9"/>
  <c r="E285" i="9" s="1"/>
  <c r="B285" i="9" s="1"/>
  <c r="G278" i="9"/>
  <c r="F6" i="5"/>
  <c r="C984" i="1"/>
  <c r="D640" i="4"/>
  <c r="D641" i="4" s="1"/>
  <c r="D415" i="4"/>
  <c r="F413" i="4"/>
  <c r="C408" i="1"/>
  <c r="E414" i="4"/>
  <c r="D409" i="1" s="1"/>
  <c r="N3" i="9"/>
  <c r="I11" i="3"/>
  <c r="F639" i="4"/>
  <c r="C633" i="1"/>
  <c r="H9" i="3"/>
  <c r="G402" i="1"/>
  <c r="H402" i="1"/>
  <c r="G285" i="1"/>
  <c r="H285" i="1"/>
  <c r="F291" i="4"/>
  <c r="C287" i="1"/>
  <c r="D633" i="1"/>
  <c r="G403" i="1"/>
  <c r="H403" i="1"/>
  <c r="H1152" i="1"/>
  <c r="G1152" i="1"/>
  <c r="G407" i="1"/>
  <c r="H407" i="1"/>
  <c r="D414" i="4"/>
  <c r="H278" i="9"/>
  <c r="D984" i="1"/>
  <c r="H1046" i="1"/>
  <c r="G1046" i="1"/>
  <c r="H629" i="1" l="1"/>
  <c r="G629" i="1"/>
  <c r="H630" i="1"/>
  <c r="G630" i="1"/>
  <c r="F641" i="4"/>
  <c r="C635" i="1"/>
  <c r="K3" i="9"/>
  <c r="I9" i="3"/>
  <c r="F414" i="4"/>
  <c r="C409" i="1"/>
  <c r="D635" i="1"/>
  <c r="G633" i="1"/>
  <c r="H633" i="1"/>
  <c r="G408" i="1"/>
  <c r="H408" i="1"/>
  <c r="F415" i="4"/>
  <c r="C410" i="1"/>
  <c r="H8" i="3"/>
  <c r="H984" i="1"/>
  <c r="G984" i="1"/>
  <c r="E278" i="9"/>
  <c r="G287" i="1"/>
  <c r="H287" i="1"/>
  <c r="D642" i="4"/>
  <c r="F640" i="4"/>
  <c r="C634" i="1"/>
  <c r="G286" i="1"/>
  <c r="H286" i="1"/>
  <c r="E642" i="4"/>
  <c r="E645" i="4" s="1"/>
  <c r="D634" i="1"/>
  <c r="M3" i="9" l="1"/>
  <c r="I18" i="3"/>
  <c r="D639" i="1"/>
  <c r="E646" i="4"/>
  <c r="D636" i="1"/>
  <c r="G634" i="1"/>
  <c r="H634" i="1"/>
  <c r="D646" i="4"/>
  <c r="F642" i="4"/>
  <c r="C636" i="1"/>
  <c r="B278" i="9"/>
  <c r="E277" i="9"/>
  <c r="I8" i="3" s="1"/>
  <c r="G410" i="1"/>
  <c r="H410" i="1"/>
  <c r="G409" i="1"/>
  <c r="H409" i="1"/>
  <c r="G635" i="1"/>
  <c r="H635" i="1"/>
  <c r="D645" i="4"/>
  <c r="H18" i="3" l="1"/>
  <c r="F645" i="4"/>
  <c r="C639" i="1"/>
  <c r="G276" i="9"/>
  <c r="E276" i="9" s="1"/>
  <c r="B276" i="9" s="1"/>
  <c r="G636" i="1"/>
  <c r="H636" i="1"/>
  <c r="F646" i="4"/>
  <c r="H19" i="3"/>
  <c r="C640" i="1"/>
  <c r="I19" i="3"/>
  <c r="D640" i="1"/>
  <c r="G640" i="1" l="1"/>
  <c r="H640" i="1"/>
  <c r="H7" i="3"/>
  <c r="G639" i="1"/>
  <c r="H639" i="1"/>
  <c r="J3" i="9" l="1"/>
  <c r="H274" i="9" l="1"/>
  <c r="M272" i="9"/>
  <c r="G274" i="9"/>
  <c r="H18" i="9"/>
  <c r="L272" i="9"/>
  <c r="G18" i="9"/>
  <c r="E18" i="9" s="1"/>
  <c r="B18" i="9" s="1"/>
  <c r="I6" i="9"/>
  <c r="J7" i="9"/>
  <c r="K8" i="9"/>
  <c r="J11" i="9"/>
  <c r="K12" i="9"/>
  <c r="H15" i="9"/>
  <c r="G16" i="9"/>
  <c r="G17" i="9"/>
  <c r="I5" i="9"/>
  <c r="J6" i="9"/>
  <c r="K7" i="9"/>
  <c r="I9" i="9"/>
  <c r="J10" i="9"/>
  <c r="K11" i="9"/>
  <c r="I13" i="9"/>
  <c r="G15" i="9"/>
  <c r="E15" i="9" s="1"/>
  <c r="H16" i="9"/>
  <c r="H17" i="9"/>
  <c r="J17" i="9"/>
  <c r="J5" i="9"/>
  <c r="K6" i="9"/>
  <c r="I8" i="9"/>
  <c r="J9" i="9"/>
  <c r="K10" i="9"/>
  <c r="I12" i="9"/>
  <c r="J13" i="9"/>
  <c r="M15" i="9"/>
  <c r="L16" i="9"/>
  <c r="I17" i="9"/>
  <c r="K5" i="9"/>
  <c r="I7" i="9"/>
  <c r="J8" i="9"/>
  <c r="K9" i="9"/>
  <c r="I11" i="9"/>
  <c r="E11" i="9" s="1"/>
  <c r="B11" i="9" s="1"/>
  <c r="J12" i="9"/>
  <c r="K13" i="9"/>
  <c r="L15" i="9"/>
  <c r="F15" i="9" s="1"/>
  <c r="M16" i="9"/>
  <c r="E274" i="9" l="1"/>
  <c r="B274" i="9" s="1"/>
  <c r="E7" i="9"/>
  <c r="B7" i="9" s="1"/>
  <c r="F272" i="9"/>
  <c r="F20" i="9" s="1"/>
  <c r="F16" i="9"/>
  <c r="F14" i="9" s="1"/>
  <c r="E8" i="9"/>
  <c r="B8" i="9" s="1"/>
  <c r="B15" i="9"/>
  <c r="E9" i="9"/>
  <c r="B9" i="9" s="1"/>
  <c r="E17" i="9"/>
  <c r="B17" i="9" s="1"/>
  <c r="E12" i="9"/>
  <c r="B12" i="9" s="1"/>
  <c r="E13" i="9"/>
  <c r="B13" i="9" s="1"/>
  <c r="E10" i="9"/>
  <c r="B10" i="9" s="1"/>
  <c r="E5" i="9"/>
  <c r="E16" i="9"/>
  <c r="E6" i="9"/>
  <c r="B6" i="9" s="1"/>
  <c r="B272" i="9"/>
  <c r="E20" i="9" l="1"/>
  <c r="I7" i="3" s="1"/>
  <c r="B16" i="9"/>
  <c r="E14" i="9"/>
  <c r="B5" i="9"/>
  <c r="E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<sst xmlns="http://schemas.openxmlformats.org/spreadsheetml/2006/main" count="4374" uniqueCount="3426">
  <si>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</si>
  <si>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</si>
  <si>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</si>
  <si>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</si>
  <si>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</si>
  <si>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</si>
  <si>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</si>
  <si>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</si>
  <si>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</si>
  <si>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</si>
  <si>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</si>
  <si>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</si>
  <si>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</si>
  <si>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</si>
  <si>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</si>
  <si>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</si>
  <si>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</si>
  <si>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</si>
  <si>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</si>
  <si>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</si>
  <si>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</si>
  <si>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</si>
  <si>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</si>
  <si>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</si>
  <si>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</si>
  <si>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</si>
  <si>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</si>
  <si>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</si>
  <si>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</si>
  <si>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</si>
  <si>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</si>
  <si>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REHABILITACIJU SLAVA RAŠKAJ RIJEKA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</si>
  <si>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</si>
  <si>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</si>
  <si>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</si>
  <si>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</si>
  <si>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</si>
  <si>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</si>
  <si>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</si>
  <si>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</si>
  <si>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</si>
  <si>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</si>
  <si>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</si>
  <si>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</si>
  <si>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</si>
  <si>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</si>
  <si>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</si>
  <si>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</si>
  <si>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</si>
  <si>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7376 - CENTAR ZA REHABILITACIJU SLAVA RAŠKAJ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</si>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</sst>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423529.97</v>
      </c>
      <c r="D2" s="6">
        <f>'PR-RAS'!E6</f>
        <v>498162.95999999996</v>
      </c>
      <c r="E2" s="6">
        <v>0</v>
      </c>
      <c r="F2" s="6">
        <v>0</v>
      </c>
      <c r="G2" s="7">
        <f t="shared" ref="G2:G264" si="0">(B2/1000)*(C2*1+D2*2)</f>
        <v>1419.8558899999998</v>
      </c>
      <c r="H2" s="7">
        <f t="shared" ref="H2:H264" si="1">ABS(C2-ROUND(C2,0))+ABS(D2-ROUND(D2,0))</f>
        <v>7.000000006519258E-2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4208.87</v>
      </c>
      <c r="D46" s="1">
        <f>'PR-RAS'!E50</f>
        <v>3973.35</v>
      </c>
      <c r="E46" s="1">
        <v>0</v>
      </c>
      <c r="F46" s="1">
        <v>0</v>
      </c>
      <c r="G46" s="2">
        <f t="shared" si="0"/>
        <v>547.00064999999995</v>
      </c>
      <c r="H46" s="2">
        <f t="shared" si="1"/>
        <v>0.48000000000001819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4208.87</v>
      </c>
      <c r="D64" s="1">
        <f>'PR-RAS'!E68</f>
        <v>3973.35</v>
      </c>
      <c r="E64" s="1">
        <v>0</v>
      </c>
      <c r="F64" s="1">
        <v>0</v>
      </c>
      <c r="G64" s="2">
        <f t="shared" si="0"/>
        <v>765.80090999999993</v>
      </c>
      <c r="H64" s="2">
        <f t="shared" si="1"/>
        <v>0.48000000000001819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4208.87</v>
      </c>
      <c r="D65" s="1">
        <f>'PR-RAS'!E69</f>
        <v>3973.35</v>
      </c>
      <c r="E65" s="1">
        <v>0</v>
      </c>
      <c r="F65" s="1">
        <v>0</v>
      </c>
      <c r="G65" s="2">
        <f t="shared" si="0"/>
        <v>777.95647999999994</v>
      </c>
      <c r="H65" s="2">
        <f t="shared" si="1"/>
        <v>0.48000000000001819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678</v>
      </c>
      <c r="D120" s="1">
        <f>'PR-RAS'!E124</f>
        <v>5</v>
      </c>
      <c r="E120" s="1">
        <v>0</v>
      </c>
      <c r="F120" s="1">
        <v>0</v>
      </c>
      <c r="G120" s="2">
        <f t="shared" si="0"/>
        <v>81.872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678</v>
      </c>
      <c r="D124" s="1">
        <f>'PR-RAS'!E128</f>
        <v>5</v>
      </c>
      <c r="E124" s="1">
        <v>0</v>
      </c>
      <c r="F124" s="1">
        <v>0</v>
      </c>
      <c r="G124" s="2">
        <f t="shared" si="0"/>
        <v>84.623999999999995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678</v>
      </c>
      <c r="D125" s="1">
        <f>'PR-RAS'!E129</f>
        <v>5</v>
      </c>
      <c r="E125" s="1">
        <v>0</v>
      </c>
      <c r="F125" s="1">
        <v>0</v>
      </c>
      <c r="G125" s="2">
        <f t="shared" si="0"/>
        <v>85.311999999999998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418643.1</v>
      </c>
      <c r="D129" s="1">
        <f>'PR-RAS'!E133</f>
        <v>494184.61</v>
      </c>
      <c r="E129" s="1">
        <v>0</v>
      </c>
      <c r="F129" s="1">
        <v>0</v>
      </c>
      <c r="G129" s="2">
        <f t="shared" si="0"/>
        <v>180097.57695999998</v>
      </c>
      <c r="H129" s="2">
        <f t="shared" si="1"/>
        <v>0.48999999999068677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418643.1</v>
      </c>
      <c r="D130" s="1">
        <f>'PR-RAS'!E134</f>
        <v>494184.61</v>
      </c>
      <c r="E130" s="1">
        <v>0</v>
      </c>
      <c r="F130" s="1">
        <v>0</v>
      </c>
      <c r="G130" s="2">
        <f t="shared" si="0"/>
        <v>181504.58927999999</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417455.73</v>
      </c>
      <c r="D131" s="1">
        <f>'PR-RAS'!E135</f>
        <v>493546.61</v>
      </c>
      <c r="E131" s="1">
        <v>0</v>
      </c>
      <c r="F131" s="1">
        <v>0</v>
      </c>
      <c r="G131" s="2">
        <f t="shared" si="0"/>
        <v>182591.36350000001</v>
      </c>
      <c r="H131" s="2">
        <f t="shared" si="1"/>
        <v>0.66000000003259629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1187.3699999999999</v>
      </c>
      <c r="D132" s="1">
        <f>'PR-RAS'!E136</f>
        <v>638</v>
      </c>
      <c r="E132" s="1">
        <v>0</v>
      </c>
      <c r="F132" s="1">
        <v>0</v>
      </c>
      <c r="G132" s="2">
        <f t="shared" si="0"/>
        <v>322.70146999999997</v>
      </c>
      <c r="H132" s="2">
        <f t="shared" si="1"/>
        <v>0.36999999999989086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421772.35000000003</v>
      </c>
      <c r="D147" s="1">
        <f>'PR-RAS'!E151</f>
        <v>498611.96</v>
      </c>
      <c r="E147" s="1">
        <v>0</v>
      </c>
      <c r="F147" s="1">
        <v>0</v>
      </c>
      <c r="G147" s="2">
        <f t="shared" si="0"/>
        <v>207173.45541999998</v>
      </c>
      <c r="H147" s="2">
        <f t="shared" si="1"/>
        <v>0.39000000001396984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350450</v>
      </c>
      <c r="D148" s="1">
        <f>'PR-RAS'!E152</f>
        <v>424229.66000000003</v>
      </c>
      <c r="E148" s="1">
        <v>0</v>
      </c>
      <c r="F148" s="1">
        <v>0</v>
      </c>
      <c r="G148" s="2">
        <f t="shared" si="0"/>
        <v>176239.67004</v>
      </c>
      <c r="H148" s="2">
        <f t="shared" si="1"/>
        <v>0.33999999996740371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291175.93</v>
      </c>
      <c r="D149" s="1">
        <f>'PR-RAS'!E153</f>
        <v>350694.63</v>
      </c>
      <c r="E149" s="1">
        <v>0</v>
      </c>
      <c r="F149" s="1">
        <v>0</v>
      </c>
      <c r="G149" s="2">
        <f t="shared" si="0"/>
        <v>146899.64812</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247901.99</v>
      </c>
      <c r="D150" s="1">
        <f>'PR-RAS'!E154</f>
        <v>338603.6</v>
      </c>
      <c r="E150" s="1">
        <v>0</v>
      </c>
      <c r="F150" s="1">
        <v>0</v>
      </c>
      <c r="G150" s="2">
        <f t="shared" si="0"/>
        <v>137841.26930999997</v>
      </c>
      <c r="H150" s="2">
        <f t="shared" si="1"/>
        <v>0.41000000003259629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43273.94</v>
      </c>
      <c r="D153" s="1">
        <f>'PR-RAS'!E157</f>
        <v>12091.03</v>
      </c>
      <c r="E153" s="1">
        <v>0</v>
      </c>
      <c r="F153" s="1">
        <v>0</v>
      </c>
      <c r="G153" s="2">
        <f t="shared" si="0"/>
        <v>10253.312</v>
      </c>
      <c r="H153" s="2">
        <f t="shared" si="1"/>
        <v>8.999999999832653E-2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11229.99</v>
      </c>
      <c r="D154" s="1">
        <f>'PR-RAS'!E158</f>
        <v>15670.37</v>
      </c>
      <c r="E154" s="1">
        <v>0</v>
      </c>
      <c r="F154" s="1">
        <v>0</v>
      </c>
      <c r="G154" s="2">
        <f t="shared" si="0"/>
        <v>6513.3216900000007</v>
      </c>
      <c r="H154" s="2">
        <f t="shared" si="1"/>
        <v>0.38000000000101863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48044.08</v>
      </c>
      <c r="D155" s="1">
        <f>'PR-RAS'!E159</f>
        <v>57864.66</v>
      </c>
      <c r="E155" s="1">
        <v>0</v>
      </c>
      <c r="F155" s="1">
        <v>0</v>
      </c>
      <c r="G155" s="2">
        <f t="shared" si="0"/>
        <v>25221.103600000002</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48044.08</v>
      </c>
      <c r="D157" s="1">
        <f>'PR-RAS'!E161</f>
        <v>57864.66</v>
      </c>
      <c r="E157" s="1">
        <v>0</v>
      </c>
      <c r="F157" s="1">
        <v>0</v>
      </c>
      <c r="G157" s="2">
        <f t="shared" si="0"/>
        <v>25548.650400000002</v>
      </c>
      <c r="H157" s="2">
        <f t="shared" si="1"/>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56632.9</v>
      </c>
      <c r="D159" s="1">
        <f>'PR-RAS'!E163</f>
        <v>60240.06</v>
      </c>
      <c r="E159" s="1">
        <v>0</v>
      </c>
      <c r="F159" s="1">
        <v>0</v>
      </c>
      <c r="G159" s="2">
        <f t="shared" si="0"/>
        <v>27983.85716</v>
      </c>
      <c r="H159" s="2">
        <f t="shared" si="1"/>
        <v>0.1599999999962165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10696.36</v>
      </c>
      <c r="D160" s="1">
        <f>'PR-RAS'!E164</f>
        <v>9239</v>
      </c>
      <c r="E160" s="1">
        <v>0</v>
      </c>
      <c r="F160" s="1">
        <v>0</v>
      </c>
      <c r="G160" s="2">
        <f t="shared" si="0"/>
        <v>4638.7232400000003</v>
      </c>
      <c r="H160" s="2">
        <f t="shared" si="1"/>
        <v>0.36000000000058208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1127.1400000000001</v>
      </c>
      <c r="D161" s="1">
        <f>'PR-RAS'!E165</f>
        <v>2262.16</v>
      </c>
      <c r="E161" s="1">
        <v>0</v>
      </c>
      <c r="F161" s="1">
        <v>0</v>
      </c>
      <c r="G161" s="2">
        <f t="shared" si="0"/>
        <v>904.23360000000002</v>
      </c>
      <c r="H161" s="2">
        <f t="shared" si="1"/>
        <v>0.29999999999995453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7436.89</v>
      </c>
      <c r="D162" s="1">
        <f>'PR-RAS'!E166</f>
        <v>5773.79</v>
      </c>
      <c r="E162" s="1">
        <v>0</v>
      </c>
      <c r="F162" s="1">
        <v>0</v>
      </c>
      <c r="G162" s="2">
        <f t="shared" si="0"/>
        <v>3056.4996700000002</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2132.33</v>
      </c>
      <c r="D163" s="1">
        <f>'PR-RAS'!E167</f>
        <v>1203.05</v>
      </c>
      <c r="E163" s="1">
        <v>0</v>
      </c>
      <c r="F163" s="1">
        <v>0</v>
      </c>
      <c r="G163" s="2">
        <f t="shared" si="0"/>
        <v>735.22566000000006</v>
      </c>
      <c r="H163" s="2">
        <f t="shared" si="1"/>
        <v>0.37999999999988177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14695.650000000001</v>
      </c>
      <c r="D165" s="1">
        <f>'PR-RAS'!E169</f>
        <v>15616.91</v>
      </c>
      <c r="E165" s="1">
        <v>0</v>
      </c>
      <c r="F165" s="1">
        <v>0</v>
      </c>
      <c r="G165" s="2">
        <f t="shared" si="0"/>
        <v>7532.4330800000007</v>
      </c>
      <c r="H165" s="2">
        <f t="shared" si="1"/>
        <v>0.43999999999869033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5541.74</v>
      </c>
      <c r="D166" s="1">
        <f>'PR-RAS'!E170</f>
        <v>5592.66</v>
      </c>
      <c r="E166" s="1">
        <v>0</v>
      </c>
      <c r="F166" s="1">
        <v>0</v>
      </c>
      <c r="G166" s="2">
        <f t="shared" si="0"/>
        <v>2759.9648999999999</v>
      </c>
      <c r="H166" s="2">
        <f t="shared" si="1"/>
        <v>0.6000000000003638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1495.44</v>
      </c>
      <c r="D167" s="1">
        <f>'PR-RAS'!E171</f>
        <v>3498.42</v>
      </c>
      <c r="E167" s="1">
        <v>0</v>
      </c>
      <c r="F167" s="1">
        <v>0</v>
      </c>
      <c r="G167" s="2">
        <f t="shared" si="0"/>
        <v>1409.7184800000002</v>
      </c>
      <c r="H167" s="2">
        <f t="shared" si="1"/>
        <v>0.86000000000012733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7074.39</v>
      </c>
      <c r="D168" s="1">
        <f>'PR-RAS'!E172</f>
        <v>5837.41</v>
      </c>
      <c r="E168" s="1">
        <v>0</v>
      </c>
      <c r="F168" s="1">
        <v>0</v>
      </c>
      <c r="G168" s="2">
        <f t="shared" si="0"/>
        <v>3131.11807</v>
      </c>
      <c r="H168" s="2">
        <f t="shared" si="1"/>
        <v>0.8000000000001819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115.78</v>
      </c>
      <c r="D169" s="1">
        <f>'PR-RAS'!E173</f>
        <v>59.43</v>
      </c>
      <c r="E169" s="1">
        <v>0</v>
      </c>
      <c r="F169" s="1">
        <v>0</v>
      </c>
      <c r="G169" s="2">
        <f t="shared" si="0"/>
        <v>39.419519999999999</v>
      </c>
      <c r="H169" s="2">
        <f t="shared" si="1"/>
        <v>0.64999999999999858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181.45</v>
      </c>
      <c r="D170" s="1">
        <f>'PR-RAS'!E174</f>
        <v>329.33</v>
      </c>
      <c r="E170" s="1">
        <v>0</v>
      </c>
      <c r="F170" s="1">
        <v>0</v>
      </c>
      <c r="G170" s="2">
        <f t="shared" si="0"/>
        <v>141.97859</v>
      </c>
      <c r="H170" s="2">
        <f t="shared" si="1"/>
        <v>0.77999999999997272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286.85000000000002</v>
      </c>
      <c r="D172" s="1">
        <f>'PR-RAS'!E176</f>
        <v>299.66000000000003</v>
      </c>
      <c r="E172" s="1">
        <v>0</v>
      </c>
      <c r="F172" s="1">
        <v>0</v>
      </c>
      <c r="G172" s="2">
        <f t="shared" si="0"/>
        <v>151.53507000000002</v>
      </c>
      <c r="H172" s="2">
        <f t="shared" si="1"/>
        <v>0.48999999999995225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29730.82</v>
      </c>
      <c r="D173" s="1">
        <f>'PR-RAS'!E177</f>
        <v>34052.26</v>
      </c>
      <c r="E173" s="1">
        <v>0</v>
      </c>
      <c r="F173" s="1">
        <v>0</v>
      </c>
      <c r="G173" s="2">
        <f t="shared" si="0"/>
        <v>16827.678479999999</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2933.4</v>
      </c>
      <c r="D174" s="1">
        <f>'PR-RAS'!E178</f>
        <v>2946.24</v>
      </c>
      <c r="E174" s="1">
        <v>0</v>
      </c>
      <c r="F174" s="1">
        <v>0</v>
      </c>
      <c r="G174" s="2">
        <f t="shared" si="0"/>
        <v>1526.8772399999998</v>
      </c>
      <c r="H174" s="2">
        <f t="shared" si="1"/>
        <v>0.63999999999987267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1794.77</v>
      </c>
      <c r="D175" s="1">
        <f>'PR-RAS'!E179</f>
        <v>2464.21</v>
      </c>
      <c r="E175" s="1">
        <v>0</v>
      </c>
      <c r="F175" s="1">
        <v>0</v>
      </c>
      <c r="G175" s="2">
        <f t="shared" si="0"/>
        <v>1169.8350600000001</v>
      </c>
      <c r="H175" s="2">
        <f t="shared" si="1"/>
        <v>0.44000000000005457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1136.02</v>
      </c>
      <c r="D176" s="1">
        <f>'PR-RAS'!E180</f>
        <v>940</v>
      </c>
      <c r="E176" s="1">
        <v>0</v>
      </c>
      <c r="F176" s="1">
        <v>0</v>
      </c>
      <c r="G176" s="2">
        <f t="shared" si="0"/>
        <v>527.80349999999999</v>
      </c>
      <c r="H176" s="2">
        <f t="shared" si="1"/>
        <v>1.999999999998181E-2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5311.39</v>
      </c>
      <c r="D177" s="1">
        <f>'PR-RAS'!E181</f>
        <v>6612.22</v>
      </c>
      <c r="E177" s="1">
        <v>0</v>
      </c>
      <c r="F177" s="1">
        <v>0</v>
      </c>
      <c r="G177" s="2">
        <f t="shared" si="0"/>
        <v>3262.3060800000003</v>
      </c>
      <c r="H177" s="2">
        <f t="shared" si="1"/>
        <v>0.61000000000058208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12267.6</v>
      </c>
      <c r="D178" s="1">
        <f>'PR-RAS'!E182</f>
        <v>12278.22</v>
      </c>
      <c r="E178" s="1">
        <v>0</v>
      </c>
      <c r="F178" s="1">
        <v>0</v>
      </c>
      <c r="G178" s="2">
        <f t="shared" si="0"/>
        <v>6517.8550799999994</v>
      </c>
      <c r="H178" s="2">
        <f t="shared" si="1"/>
        <v>0.61999999999898137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1067.1199999999999</v>
      </c>
      <c r="D179" s="1">
        <f>'PR-RAS'!E183</f>
        <v>2119.09</v>
      </c>
      <c r="E179" s="1">
        <v>0</v>
      </c>
      <c r="F179" s="1">
        <v>0</v>
      </c>
      <c r="G179" s="2">
        <f t="shared" si="0"/>
        <v>944.34339999999997</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3802.91</v>
      </c>
      <c r="D180" s="1">
        <f>'PR-RAS'!E184</f>
        <v>4444.92</v>
      </c>
      <c r="E180" s="1">
        <v>0</v>
      </c>
      <c r="F180" s="1">
        <v>0</v>
      </c>
      <c r="G180" s="2">
        <f t="shared" si="0"/>
        <v>2272.00225</v>
      </c>
      <c r="H180" s="2">
        <f t="shared" si="1"/>
        <v>0.17000000000007276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1275.48</v>
      </c>
      <c r="D181" s="1">
        <f>'PR-RAS'!E185</f>
        <v>2034.51</v>
      </c>
      <c r="E181" s="1">
        <v>0</v>
      </c>
      <c r="F181" s="1">
        <v>0</v>
      </c>
      <c r="G181" s="2">
        <f t="shared" si="0"/>
        <v>962.01</v>
      </c>
      <c r="H181" s="2">
        <f t="shared" si="1"/>
        <v>0.97000000000002728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142.13</v>
      </c>
      <c r="D182" s="1">
        <f>'PR-RAS'!E186</f>
        <v>212.85</v>
      </c>
      <c r="E182" s="1">
        <v>0</v>
      </c>
      <c r="F182" s="1">
        <v>0</v>
      </c>
      <c r="G182" s="2">
        <f t="shared" si="0"/>
        <v>102.77722999999999</v>
      </c>
      <c r="H182" s="2">
        <f t="shared" si="1"/>
        <v>0.28000000000000114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1510.0700000000002</v>
      </c>
      <c r="D184" s="1">
        <f>'PR-RAS'!E188</f>
        <v>1331.8899999999999</v>
      </c>
      <c r="E184" s="1">
        <v>0</v>
      </c>
      <c r="F184" s="1">
        <v>0</v>
      </c>
      <c r="G184" s="2">
        <f t="shared" si="0"/>
        <v>763.81455000000005</v>
      </c>
      <c r="H184" s="2">
        <f t="shared" si="1"/>
        <v>0.18000000000029104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1186.8800000000001</v>
      </c>
      <c r="D185" s="1">
        <f>'PR-RAS'!E189</f>
        <v>752.55</v>
      </c>
      <c r="E185" s="1">
        <v>0</v>
      </c>
      <c r="F185" s="1">
        <v>0</v>
      </c>
      <c r="G185" s="2">
        <f t="shared" si="0"/>
        <v>495.32432</v>
      </c>
      <c r="H185" s="2">
        <f t="shared" si="1"/>
        <v>0.56999999999993634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280.72000000000003</v>
      </c>
      <c r="D186" s="1">
        <f>'PR-RAS'!E190</f>
        <v>414.75</v>
      </c>
      <c r="E186" s="1">
        <v>0</v>
      </c>
      <c r="F186" s="1">
        <v>0</v>
      </c>
      <c r="G186" s="2">
        <f t="shared" si="0"/>
        <v>205.39070000000001</v>
      </c>
      <c r="H186" s="2">
        <f t="shared" si="1"/>
        <v>0.52999999999997272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42.47</v>
      </c>
      <c r="D189" s="1">
        <f>'PR-RAS'!E193</f>
        <v>164.59</v>
      </c>
      <c r="E189" s="1">
        <v>0</v>
      </c>
      <c r="F189" s="1">
        <v>0</v>
      </c>
      <c r="G189" s="2">
        <f t="shared" si="0"/>
        <v>69.870199999999997</v>
      </c>
      <c r="H189" s="2">
        <f t="shared" si="1"/>
        <v>0.87999999999999545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342.13</v>
      </c>
      <c r="D192" s="1">
        <f>'PR-RAS'!E196</f>
        <v>253.74</v>
      </c>
      <c r="E192" s="1">
        <v>0</v>
      </c>
      <c r="F192" s="1">
        <v>0</v>
      </c>
      <c r="G192" s="2">
        <f t="shared" si="0"/>
        <v>162.27551</v>
      </c>
      <c r="H192" s="2">
        <f t="shared" si="1"/>
        <v>0.38999999999998636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342.13</v>
      </c>
      <c r="D206" s="1">
        <f>'PR-RAS'!E210</f>
        <v>253.74</v>
      </c>
      <c r="E206" s="1">
        <v>0</v>
      </c>
      <c r="F206" s="1">
        <v>0</v>
      </c>
      <c r="G206" s="2">
        <f t="shared" si="0"/>
        <v>174.17005</v>
      </c>
      <c r="H206" s="2">
        <f t="shared" si="1"/>
        <v>0.38999999999998636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214.69</v>
      </c>
      <c r="D207" s="1">
        <f>'PR-RAS'!E211</f>
        <v>179.4</v>
      </c>
      <c r="E207" s="1">
        <v>0</v>
      </c>
      <c r="F207" s="1">
        <v>0</v>
      </c>
      <c r="G207" s="2">
        <f t="shared" si="0"/>
        <v>118.13893999999999</v>
      </c>
      <c r="H207" s="2">
        <f t="shared" si="1"/>
        <v>0.71000000000000796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127.44</v>
      </c>
      <c r="D210" s="1">
        <f>'PR-RAS'!E214</f>
        <v>74.34</v>
      </c>
      <c r="E210" s="1">
        <v>0</v>
      </c>
      <c r="F210" s="1">
        <v>0</v>
      </c>
      <c r="G210" s="2">
        <f t="shared" si="0"/>
        <v>57.70908</v>
      </c>
      <c r="H210" s="2">
        <f t="shared" si="1"/>
        <v>0.78000000000000114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14347.32</v>
      </c>
      <c r="D248" s="1">
        <f>'PR-RAS'!E252</f>
        <v>13888.5</v>
      </c>
      <c r="E248" s="1">
        <v>0</v>
      </c>
      <c r="F248" s="1">
        <v>0</v>
      </c>
      <c r="G248" s="2">
        <f t="shared" si="0"/>
        <v>10404.707039999999</v>
      </c>
      <c r="H248" s="2">
        <f t="shared" si="1"/>
        <v>0.81999999999970896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14347.32</v>
      </c>
      <c r="D255" s="1">
        <f>'PR-RAS'!E259</f>
        <v>13888.5</v>
      </c>
      <c r="E255" s="1">
        <v>0</v>
      </c>
      <c r="F255" s="1">
        <v>0</v>
      </c>
      <c r="G255" s="2">
        <f t="shared" si="0"/>
        <v>10699.57728</v>
      </c>
      <c r="H255" s="2">
        <f t="shared" si="1"/>
        <v>0.81999999999970896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14347.32</v>
      </c>
      <c r="D257" s="1">
        <f>'PR-RAS'!E261</f>
        <v>13888.5</v>
      </c>
      <c r="E257" s="1">
        <v>0</v>
      </c>
      <c r="F257" s="1">
        <v>0</v>
      </c>
      <c r="G257" s="2">
        <f t="shared" si="0"/>
        <v>10783.825919999999</v>
      </c>
      <c r="H257" s="2">
        <f t="shared" si="1"/>
        <v>0.81999999999970896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421772.35000000003</v>
      </c>
      <c r="D285" s="1">
        <f>'PR-RAS'!E289</f>
        <v>498611.96</v>
      </c>
      <c r="E285" s="1">
        <v>0</v>
      </c>
      <c r="F285" s="1">
        <v>0</v>
      </c>
      <c r="G285" s="2">
        <f t="shared" si="8"/>
        <v>402994.94067999994</v>
      </c>
      <c r="H285" s="2">
        <f t="shared" si="9"/>
        <v>0.39000000001396984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1757.6199999999371</v>
      </c>
      <c r="D286" s="1">
        <f>'PR-RAS'!E290</f>
        <v>0</v>
      </c>
      <c r="E286" s="1">
        <v>0</v>
      </c>
      <c r="F286" s="1">
        <v>0</v>
      </c>
      <c r="G286" s="2">
        <f t="shared" si="8"/>
        <v>500.92169999998202</v>
      </c>
      <c r="H286" s="2">
        <f t="shared" si="9"/>
        <v>0.38000000006286427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449.00000000005821</v>
      </c>
      <c r="E287" s="1">
        <v>0</v>
      </c>
      <c r="F287" s="1">
        <v>0</v>
      </c>
      <c r="G287" s="2">
        <f t="shared" si="8"/>
        <v>256.82800000003328</v>
      </c>
      <c r="H287" s="2">
        <f t="shared" si="9"/>
        <v>5.8207660913467407E-11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9453.5499999999993</v>
      </c>
      <c r="D288" s="1">
        <f>'PR-RAS'!E292</f>
        <v>9365.7999999999993</v>
      </c>
      <c r="E288" s="1">
        <v>0</v>
      </c>
      <c r="F288" s="1">
        <v>0</v>
      </c>
      <c r="G288" s="2">
        <f t="shared" si="8"/>
        <v>8089.1380499999987</v>
      </c>
      <c r="H288" s="2">
        <f t="shared" si="9"/>
        <v>0.65000000000145519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1845.37</v>
      </c>
      <c r="D345" s="1">
        <f>'PR-RAS'!E350</f>
        <v>638</v>
      </c>
      <c r="E345" s="1">
        <v>0</v>
      </c>
      <c r="F345" s="1">
        <v>0</v>
      </c>
      <c r="G345" s="2">
        <f t="shared" si="8"/>
        <v>1073.75128</v>
      </c>
      <c r="H345" s="2">
        <f t="shared" si="9"/>
        <v>0.36999999999989086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1845.37</v>
      </c>
      <c r="D358" s="1">
        <f>'PR-RAS'!E363</f>
        <v>638</v>
      </c>
      <c r="E358" s="1">
        <v>0</v>
      </c>
      <c r="F358" s="1">
        <v>0</v>
      </c>
      <c r="G358" s="2">
        <f t="shared" si="8"/>
        <v>1114.32909</v>
      </c>
      <c r="H358" s="2">
        <f t="shared" si="9"/>
        <v>0.36999999999989086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1845.37</v>
      </c>
      <c r="D364" s="1">
        <f>'PR-RAS'!E369</f>
        <v>638</v>
      </c>
      <c r="E364" s="1">
        <v>0</v>
      </c>
      <c r="F364" s="1">
        <v>0</v>
      </c>
      <c r="G364" s="2">
        <f t="shared" si="8"/>
        <v>1133.0573099999999</v>
      </c>
      <c r="H364" s="2">
        <f t="shared" si="9"/>
        <v>0.36999999999989086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638</v>
      </c>
      <c r="E365" s="1">
        <v>0</v>
      </c>
      <c r="F365" s="1">
        <v>0</v>
      </c>
      <c r="G365" s="2">
        <f t="shared" si="8"/>
        <v>464.464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1845.37</v>
      </c>
      <c r="D371" s="1">
        <f>'PR-RAS'!E376</f>
        <v>0</v>
      </c>
      <c r="E371" s="1">
        <v>0</v>
      </c>
      <c r="F371" s="1">
        <v>0</v>
      </c>
      <c r="G371" s="2">
        <f t="shared" si="8"/>
        <v>682.78689999999995</v>
      </c>
      <c r="H371" s="2">
        <f t="shared" si="9"/>
        <v>0.36999999999989086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1845.37</v>
      </c>
      <c r="D403" s="1">
        <f>'PR-RAS'!E408</f>
        <v>638</v>
      </c>
      <c r="E403" s="1">
        <v>0</v>
      </c>
      <c r="F403" s="1">
        <v>0</v>
      </c>
      <c r="G403" s="2">
        <f t="shared" si="8"/>
        <v>1254.7907400000001</v>
      </c>
      <c r="H403" s="2">
        <f t="shared" si="9"/>
        <v>0.36999999999989086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423529.97</v>
      </c>
      <c r="D407" s="1">
        <f>'PR-RAS'!E412</f>
        <v>498162.95999999996</v>
      </c>
      <c r="E407" s="1">
        <v>0</v>
      </c>
      <c r="F407" s="1">
        <v>0</v>
      </c>
      <c r="G407" s="2">
        <f t="shared" si="8"/>
        <v>576461.49133999995</v>
      </c>
      <c r="H407" s="2">
        <f t="shared" si="9"/>
        <v>7.000000006519258E-2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423617.72000000003</v>
      </c>
      <c r="D408" s="1">
        <f>'PR-RAS'!E413</f>
        <v>499249.96</v>
      </c>
      <c r="E408" s="1">
        <v>0</v>
      </c>
      <c r="F408" s="1">
        <v>0</v>
      </c>
      <c r="G408" s="2">
        <f t="shared" si="8"/>
        <v>578801.87948</v>
      </c>
      <c r="H408" s="2">
        <f t="shared" si="9"/>
        <v>0.31999999994877726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87.750000000058208</v>
      </c>
      <c r="D410" s="1">
        <f>'PR-RAS'!E415</f>
        <v>1087.0000000000582</v>
      </c>
      <c r="E410" s="1">
        <v>0</v>
      </c>
      <c r="F410" s="1">
        <v>0</v>
      </c>
      <c r="G410" s="2">
        <f t="shared" si="8"/>
        <v>925.05575000007138</v>
      </c>
      <c r="H410" s="2">
        <f t="shared" si="9"/>
        <v>0.25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9453.5499999999993</v>
      </c>
      <c r="D411" s="1">
        <f>'PR-RAS'!E416</f>
        <v>9365.7999999999993</v>
      </c>
      <c r="E411" s="1">
        <v>0</v>
      </c>
      <c r="F411" s="1">
        <v>0</v>
      </c>
      <c r="G411" s="2">
        <f t="shared" si="8"/>
        <v>11555.911499999998</v>
      </c>
      <c r="H411" s="2">
        <f t="shared" si="9"/>
        <v>0.65000000000145519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423529.97</v>
      </c>
      <c r="D633" s="1">
        <f>'PR-RAS'!E639</f>
        <v>498162.95999999996</v>
      </c>
      <c r="E633" s="1">
        <v>0</v>
      </c>
      <c r="F633" s="1">
        <v>0</v>
      </c>
      <c r="G633" s="2">
        <f t="shared" si="10"/>
        <v>897348.92247999995</v>
      </c>
      <c r="H633" s="2">
        <f t="shared" si="11"/>
        <v>7.000000006519258E-2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423617.72000000003</v>
      </c>
      <c r="D634" s="1">
        <f>'PR-RAS'!E640</f>
        <v>499249.96</v>
      </c>
      <c r="E634" s="1">
        <v>0</v>
      </c>
      <c r="F634" s="1">
        <v>0</v>
      </c>
      <c r="G634" s="2">
        <f t="shared" si="10"/>
        <v>900200.46612000011</v>
      </c>
      <c r="H634" s="2">
        <f t="shared" si="11"/>
        <v>0.31999999994877726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87.750000000058208</v>
      </c>
      <c r="D636" s="1">
        <f>'PR-RAS'!E642</f>
        <v>1087.0000000000582</v>
      </c>
      <c r="E636" s="1">
        <v>0</v>
      </c>
      <c r="F636" s="1">
        <v>0</v>
      </c>
      <c r="G636" s="2">
        <f t="shared" si="10"/>
        <v>1436.2112500001108</v>
      </c>
      <c r="H636" s="2">
        <f t="shared" si="11"/>
        <v>0.25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9453.5499999999993</v>
      </c>
      <c r="D637" s="1">
        <f>'PR-RAS'!E643</f>
        <v>9365.7999999999993</v>
      </c>
      <c r="E637" s="1">
        <v>0</v>
      </c>
      <c r="F637" s="1">
        <v>0</v>
      </c>
      <c r="G637" s="2">
        <f t="shared" si="10"/>
        <v>17925.755399999998</v>
      </c>
      <c r="H637" s="2">
        <f t="shared" si="11"/>
        <v>0.65000000000145519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9365.7999999999411</v>
      </c>
      <c r="D639" s="1">
        <f>'PR-RAS'!E645</f>
        <v>8278.7999999999411</v>
      </c>
      <c r="E639" s="1">
        <v>0</v>
      </c>
      <c r="F639" s="1">
        <v>0</v>
      </c>
      <c r="G639" s="2">
        <f t="shared" si="10"/>
        <v>16539.129199999887</v>
      </c>
      <c r="H639" s="2">
        <f t="shared" si="11"/>
        <v>0.40000000011787051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33948.14</v>
      </c>
      <c r="D641" s="1">
        <f>'PR-RAS'!E647</f>
        <v>39282.080000000002</v>
      </c>
      <c r="E641" s="1">
        <v>0</v>
      </c>
      <c r="F641" s="1">
        <v>0</v>
      </c>
      <c r="G641" s="2">
        <f t="shared" si="10"/>
        <v>72007.872000000003</v>
      </c>
      <c r="H641" s="2">
        <f t="shared" si="11"/>
        <v>0.22000000000116415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9453.5499999999993</v>
      </c>
      <c r="D642" s="1">
        <f>'PR-RAS'!E649</f>
        <v>9365.99</v>
      </c>
      <c r="E642" s="1">
        <v>0</v>
      </c>
      <c r="F642" s="1">
        <v>0</v>
      </c>
      <c r="G642" s="2">
        <f t="shared" si="10"/>
        <v>18066.924729999999</v>
      </c>
      <c r="H642" s="2">
        <f t="shared" si="11"/>
        <v>0.46000000000094587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13801.2</v>
      </c>
      <c r="D643" s="1">
        <f>'PR-RAS'!E650</f>
        <v>9625.44</v>
      </c>
      <c r="E643" s="1">
        <v>0</v>
      </c>
      <c r="F643" s="1">
        <v>0</v>
      </c>
      <c r="G643" s="2">
        <f t="shared" si="10"/>
        <v>21219.435360000003</v>
      </c>
      <c r="H643" s="2">
        <f t="shared" si="11"/>
        <v>0.64000000000123691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13888.76</v>
      </c>
      <c r="D644" s="1">
        <f>'PR-RAS'!E651</f>
        <v>10712.42</v>
      </c>
      <c r="E644" s="1">
        <v>0</v>
      </c>
      <c r="F644" s="1">
        <v>0</v>
      </c>
      <c r="G644" s="2">
        <f t="shared" si="10"/>
        <v>22706.644799999998</v>
      </c>
      <c r="H644" s="2">
        <f t="shared" si="11"/>
        <v>0.65999999999985448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9365.99</v>
      </c>
      <c r="D645" s="1">
        <f>'PR-RAS'!E652</f>
        <v>8279.01</v>
      </c>
      <c r="E645" s="1">
        <v>0</v>
      </c>
      <c r="F645" s="1">
        <v>0</v>
      </c>
      <c r="G645" s="2">
        <f t="shared" si="10"/>
        <v>16695.062440000002</v>
      </c>
      <c r="H645" s="2">
        <f t="shared" si="11"/>
        <v>2.0000000000436557E-2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14</v>
      </c>
      <c r="E647" s="1">
        <v>0</v>
      </c>
      <c r="F647" s="1">
        <v>0</v>
      </c>
      <c r="G647" s="2">
        <f t="shared" si="10"/>
        <v>27.132000000000001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14</v>
      </c>
      <c r="E649" s="1">
        <v>0</v>
      </c>
      <c r="F649" s="1">
        <v>0</v>
      </c>
      <c r="G649" s="2">
        <f t="shared" si="10"/>
        <v>27.216000000000001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4208.87</v>
      </c>
      <c r="D669" s="1">
        <f>'PR-RAS'!E676</f>
        <v>3973.35</v>
      </c>
      <c r="E669" s="1">
        <v>0</v>
      </c>
      <c r="F669" s="1">
        <v>0</v>
      </c>
      <c r="G669" s="2">
        <f t="shared" si="10"/>
        <v>8119.92076</v>
      </c>
      <c r="H669" s="2">
        <f t="shared" si="11"/>
        <v>0.48000000000001819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2327.7199999999998</v>
      </c>
      <c r="E709" s="1">
        <v>0</v>
      </c>
      <c r="F709" s="1">
        <v>0</v>
      </c>
      <c r="G709" s="2">
        <f t="shared" si="10"/>
        <v>3296.0515199999995</v>
      </c>
      <c r="H709" s="2">
        <f t="shared" si="11"/>
        <v>0.28000000000020009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441.44</v>
      </c>
      <c r="E710" s="1">
        <v>0</v>
      </c>
      <c r="F710" s="1">
        <v>0</v>
      </c>
      <c r="G710" s="2">
        <f t="shared" si="10"/>
        <v>625.96191999999996</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7436.89</v>
      </c>
      <c r="D711" s="1">
        <f>'PR-RAS'!E718</f>
        <v>5773.79</v>
      </c>
      <c r="E711" s="1">
        <v>0</v>
      </c>
      <c r="F711" s="1">
        <v>0</v>
      </c>
      <c r="G711" s="2">
        <f t="shared" si="10"/>
        <v>13478.9737</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1067.1199999999999</v>
      </c>
      <c r="D713" s="1">
        <f>'PR-RAS'!E720</f>
        <v>2119.09</v>
      </c>
      <c r="E713" s="1">
        <v>0</v>
      </c>
      <c r="F713" s="1">
        <v>0</v>
      </c>
      <c r="G713" s="2">
        <f t="shared" si="10"/>
        <v>3777.3735999999999</v>
      </c>
      <c r="H713" s="2">
        <f t="shared" si="11"/>
        <v>0.21000000000003638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3608.87</v>
      </c>
      <c r="D716" s="1">
        <f>'PR-RAS'!E723</f>
        <v>4444.92</v>
      </c>
      <c r="E716" s="1">
        <v>0</v>
      </c>
      <c r="F716" s="1">
        <v>0</v>
      </c>
      <c r="G716" s="2">
        <f t="shared" si="10"/>
        <v>8936.5776499999993</v>
      </c>
      <c r="H716" s="2">
        <f t="shared" si="11"/>
        <v>0.21000000000003638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1186.8800000000001</v>
      </c>
      <c r="D718" s="1">
        <f>'PR-RAS'!E725</f>
        <v>752.55</v>
      </c>
      <c r="E718" s="1">
        <v>0</v>
      </c>
      <c r="F718" s="1">
        <v>0</v>
      </c>
      <c r="G718" s="2">
        <f t="shared" si="10"/>
        <v>1930.14966</v>
      </c>
      <c r="H718" s="2">
        <f t="shared" si="11"/>
        <v>0.56999999999993634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127.44</v>
      </c>
      <c r="D751" s="1">
        <f>'PR-RAS'!E758</f>
        <v>74.34</v>
      </c>
      <c r="E751" s="1">
        <v>0</v>
      </c>
      <c r="F751" s="1">
        <v>0</v>
      </c>
      <c r="G751" s="2">
        <f t="shared" si="10"/>
        <v>207.09</v>
      </c>
      <c r="H751" s="2">
        <f t="shared" si="11"/>
        <v>0.78000000000000114</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14347.32</v>
      </c>
      <c r="D817" s="1">
        <f>'PR-RAS'!E824</f>
        <v>13888.5</v>
      </c>
      <c r="E817" s="1">
        <v>0</v>
      </c>
      <c r="F817" s="1">
        <v>0</v>
      </c>
      <c r="G817" s="2">
        <f t="shared" si="18"/>
        <v>34373.445119999997</v>
      </c>
      <c r="H817" s="2">
        <f t="shared" si="19"/>
        <v>0.81999999999970896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62968.979999999996</v>
      </c>
      <c r="D984" s="6">
        <f>BILANCA!E6</f>
        <v>69535.900000000009</v>
      </c>
      <c r="E984" s="6">
        <v>0</v>
      </c>
      <c r="F984" s="6">
        <v>0</v>
      </c>
      <c r="G984" s="7">
        <f t="shared" ref="G984:G1241" si="22">B984/1000*C984+B984/500*D984</f>
        <v>202.04078000000001</v>
      </c>
      <c r="H984" s="7">
        <f t="shared" si="19"/>
        <v>0.11999999999534339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18248.280000000002</v>
      </c>
      <c r="D985" s="1">
        <f>BILANCA!E7</f>
        <v>17698.600000000002</v>
      </c>
      <c r="E985" s="1">
        <v>0</v>
      </c>
      <c r="F985" s="1">
        <v>0</v>
      </c>
      <c r="G985" s="2">
        <f t="shared" si="22"/>
        <v>107.29096000000001</v>
      </c>
      <c r="H985" s="2">
        <f t="shared" si="19"/>
        <v>0.68000000000029104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18248.280000000002</v>
      </c>
      <c r="D990" s="1">
        <f>BILANCA!E12</f>
        <v>17698.600000000002</v>
      </c>
      <c r="E990" s="1">
        <v>0</v>
      </c>
      <c r="F990" s="1">
        <v>0</v>
      </c>
      <c r="G990" s="2">
        <f t="shared" si="22"/>
        <v>375.51836000000003</v>
      </c>
      <c r="H990" s="2">
        <f t="shared" si="19"/>
        <v>0.68000000000029104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7592.8000000000029</v>
      </c>
      <c r="D997" s="1">
        <f>BILANCA!E19</f>
        <v>9884.5800000000017</v>
      </c>
      <c r="E997" s="1">
        <v>0</v>
      </c>
      <c r="F997" s="1">
        <v>0</v>
      </c>
      <c r="G997" s="2">
        <f t="shared" si="22"/>
        <v>383.06744000000009</v>
      </c>
      <c r="H997" s="2">
        <f t="shared" si="19"/>
        <v>0.61999999999534339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60891.44</v>
      </c>
      <c r="D998" s="1">
        <f>BILANCA!E20</f>
        <v>65460.69</v>
      </c>
      <c r="E998" s="1">
        <v>0</v>
      </c>
      <c r="F998" s="1">
        <v>0</v>
      </c>
      <c r="G998" s="2">
        <f t="shared" si="22"/>
        <v>2877.1923000000002</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5701.34</v>
      </c>
      <c r="D1000" s="1">
        <f>BILANCA!E22</f>
        <v>5701.34</v>
      </c>
      <c r="E1000" s="1">
        <v>0</v>
      </c>
      <c r="F1000" s="1">
        <v>0</v>
      </c>
      <c r="G1000" s="2">
        <f t="shared" si="22"/>
        <v>290.76834000000002</v>
      </c>
      <c r="H1000" s="2">
        <f t="shared" si="19"/>
        <v>0.68000000000029104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15478.26</v>
      </c>
      <c r="D1001" s="1">
        <f>BILANCA!E23</f>
        <v>15478.26</v>
      </c>
      <c r="E1001" s="1">
        <v>0</v>
      </c>
      <c r="F1001" s="1">
        <v>0</v>
      </c>
      <c r="G1001" s="2">
        <f t="shared" si="22"/>
        <v>835.82603999999992</v>
      </c>
      <c r="H1001" s="2">
        <f t="shared" si="19"/>
        <v>0.52000000000043656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11876.52</v>
      </c>
      <c r="D1002" s="1">
        <f>BILANCA!E24</f>
        <v>11876.52</v>
      </c>
      <c r="E1002" s="1">
        <v>0</v>
      </c>
      <c r="F1002" s="1">
        <v>0</v>
      </c>
      <c r="G1002" s="2">
        <f t="shared" si="22"/>
        <v>676.96163999999999</v>
      </c>
      <c r="H1002" s="2">
        <f t="shared" si="19"/>
        <v>0.95999999999912689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86354.76</v>
      </c>
      <c r="D1006" s="1">
        <f>BILANCA!E28</f>
        <v>88632.23</v>
      </c>
      <c r="E1006" s="1">
        <v>0</v>
      </c>
      <c r="F1006" s="1">
        <v>0</v>
      </c>
      <c r="G1006" s="2">
        <f t="shared" si="22"/>
        <v>6063.2420599999996</v>
      </c>
      <c r="H1006" s="2">
        <f t="shared" si="19"/>
        <v>0.47000000000116415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10655.48</v>
      </c>
      <c r="D1007" s="1">
        <f>BILANCA!E29</f>
        <v>7814.0199999999995</v>
      </c>
      <c r="E1007" s="1">
        <v>0</v>
      </c>
      <c r="F1007" s="1">
        <v>0</v>
      </c>
      <c r="G1007" s="2">
        <f t="shared" si="22"/>
        <v>630.80448000000001</v>
      </c>
      <c r="H1007" s="2">
        <f t="shared" si="19"/>
        <v>0.49999999999909051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14207.31</v>
      </c>
      <c r="D1008" s="1">
        <f>BILANCA!E30</f>
        <v>14207.31</v>
      </c>
      <c r="E1008" s="1">
        <v>0</v>
      </c>
      <c r="F1008" s="1">
        <v>0</v>
      </c>
      <c r="G1008" s="2">
        <f t="shared" si="22"/>
        <v>1065.5482500000001</v>
      </c>
      <c r="H1008" s="2">
        <f t="shared" si="19"/>
        <v>0.61999999999898137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3551.83</v>
      </c>
      <c r="D1012" s="1">
        <f>BILANCA!E34</f>
        <v>6393.29</v>
      </c>
      <c r="E1012" s="1">
        <v>0</v>
      </c>
      <c r="F1012" s="1">
        <v>0</v>
      </c>
      <c r="G1012" s="2">
        <f t="shared" si="22"/>
        <v>473.81389000000001</v>
      </c>
      <c r="H1012" s="2">
        <f t="shared" si="19"/>
        <v>0.46000000000003638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12156.47</v>
      </c>
      <c r="D1032" s="1">
        <f>BILANCA!E54</f>
        <v>12485.8</v>
      </c>
      <c r="E1032" s="1">
        <v>0</v>
      </c>
      <c r="F1032" s="1">
        <v>0</v>
      </c>
      <c r="G1032" s="2">
        <f t="shared" si="22"/>
        <v>1819.2754300000001</v>
      </c>
      <c r="H1032" s="2">
        <f t="shared" si="19"/>
        <v>0.67000000000007276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12156.47</v>
      </c>
      <c r="D1033" s="1">
        <f>BILANCA!E55</f>
        <v>12485.8</v>
      </c>
      <c r="E1033" s="1">
        <v>0</v>
      </c>
      <c r="F1033" s="1">
        <v>0</v>
      </c>
      <c r="G1033" s="2">
        <f t="shared" si="22"/>
        <v>1856.4034999999999</v>
      </c>
      <c r="H1033" s="2">
        <f t="shared" si="19"/>
        <v>0.67000000000007276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44720.7</v>
      </c>
      <c r="D1046" s="1">
        <f>BILANCA!E68</f>
        <v>51837.3</v>
      </c>
      <c r="E1046" s="1">
        <v>0</v>
      </c>
      <c r="F1046" s="1">
        <v>0</v>
      </c>
      <c r="G1046" s="2">
        <f t="shared" si="22"/>
        <v>9348.9039000000012</v>
      </c>
      <c r="H1046" s="2">
        <f t="shared" si="19"/>
        <v>0.60000000000582077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9365.99</v>
      </c>
      <c r="D1047" s="1">
        <f>BILANCA!E69</f>
        <v>8279.01</v>
      </c>
      <c r="E1047" s="1">
        <v>0</v>
      </c>
      <c r="F1047" s="1">
        <v>0</v>
      </c>
      <c r="G1047" s="2">
        <f t="shared" si="22"/>
        <v>1659.1366399999999</v>
      </c>
      <c r="H1047" s="2">
        <f t="shared" si="19"/>
        <v>2.0000000000436557E-2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9365.99</v>
      </c>
      <c r="D1048" s="1">
        <f>BILANCA!E70</f>
        <v>8279.01</v>
      </c>
      <c r="E1048" s="1">
        <v>0</v>
      </c>
      <c r="F1048" s="1">
        <v>0</v>
      </c>
      <c r="G1048" s="2">
        <f t="shared" si="22"/>
        <v>1685.0606500000001</v>
      </c>
      <c r="H1048" s="2">
        <f t="shared" si="19"/>
        <v>2.0000000000436557E-2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9365.99</v>
      </c>
      <c r="D1050" s="1">
        <f>BILANCA!E72</f>
        <v>8279.01</v>
      </c>
      <c r="E1050" s="1">
        <v>0</v>
      </c>
      <c r="F1050" s="1">
        <v>0</v>
      </c>
      <c r="G1050" s="2">
        <f t="shared" si="22"/>
        <v>1736.90867</v>
      </c>
      <c r="H1050" s="2">
        <f t="shared" si="19"/>
        <v>2.0000000000436557E-2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1406.57</v>
      </c>
      <c r="D1056" s="1">
        <f>BILANCA!E78</f>
        <v>4276.21</v>
      </c>
      <c r="E1056" s="1">
        <v>0</v>
      </c>
      <c r="F1056" s="1">
        <v>0</v>
      </c>
      <c r="G1056" s="2">
        <f t="shared" si="22"/>
        <v>727.00626999999997</v>
      </c>
      <c r="H1056" s="2">
        <f t="shared" si="19"/>
        <v>0.64000000000010004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130.85</v>
      </c>
      <c r="D1062" s="1">
        <f>BILANCA!E84</f>
        <v>170.99</v>
      </c>
      <c r="E1062" s="1">
        <v>0</v>
      </c>
      <c r="F1062" s="1">
        <v>0</v>
      </c>
      <c r="G1062" s="2">
        <f t="shared" si="22"/>
        <v>37.353569999999998</v>
      </c>
      <c r="H1062" s="2">
        <f t="shared" si="19"/>
        <v>0.15999999999999659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1275.72</v>
      </c>
      <c r="D1064" s="1">
        <f>BILANCA!E86</f>
        <v>4105.22</v>
      </c>
      <c r="E1064" s="1">
        <v>0</v>
      </c>
      <c r="F1064" s="1">
        <v>0</v>
      </c>
      <c r="G1064" s="2">
        <f t="shared" si="22"/>
        <v>768.37896000000001</v>
      </c>
      <c r="H1064" s="2">
        <f t="shared" si="19"/>
        <v>0.50000000000022737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33948.14</v>
      </c>
      <c r="D1148" s="1">
        <f>BILANCA!E170</f>
        <v>39282.080000000002</v>
      </c>
      <c r="E1148" s="1">
        <v>0</v>
      </c>
      <c r="F1148" s="1">
        <v>0</v>
      </c>
      <c r="G1148" s="2">
        <f t="shared" si="22"/>
        <v>18564.529500000004</v>
      </c>
      <c r="H1148" s="2">
        <f t="shared" si="23"/>
        <v>0.22000000000116415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33948.14</v>
      </c>
      <c r="D1151" s="1">
        <f>BILANCA!E173</f>
        <v>39282.080000000002</v>
      </c>
      <c r="E1151" s="1">
        <v>0</v>
      </c>
      <c r="F1151" s="1">
        <v>0</v>
      </c>
      <c r="G1151" s="2">
        <f t="shared" si="22"/>
        <v>18902.066400000003</v>
      </c>
      <c r="H1151" s="2">
        <f t="shared" si="23"/>
        <v>0.22000000000116415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62968.979999999996</v>
      </c>
      <c r="D1152" s="1">
        <f>BILANCA!E175</f>
        <v>69535.899999999994</v>
      </c>
      <c r="E1152" s="1">
        <v>0</v>
      </c>
      <c r="F1152" s="1">
        <v>0</v>
      </c>
      <c r="G1152" s="2">
        <f t="shared" si="22"/>
        <v>34144.891820000004</v>
      </c>
      <c r="H1152" s="2">
        <f t="shared" si="23"/>
        <v>0.1200000000098953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35354.9</v>
      </c>
      <c r="D1153" s="1">
        <f>BILANCA!E176</f>
        <v>43558.5</v>
      </c>
      <c r="E1153" s="1">
        <v>0</v>
      </c>
      <c r="F1153" s="1">
        <v>0</v>
      </c>
      <c r="G1153" s="2">
        <f t="shared" si="22"/>
        <v>20820.223000000002</v>
      </c>
      <c r="H1153" s="2">
        <f t="shared" si="23"/>
        <v>0.59999999999854481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35354.9</v>
      </c>
      <c r="D1154" s="1">
        <f>BILANCA!E177</f>
        <v>43558.5</v>
      </c>
      <c r="E1154" s="1">
        <v>0</v>
      </c>
      <c r="F1154" s="1">
        <v>0</v>
      </c>
      <c r="G1154" s="2">
        <f t="shared" si="22"/>
        <v>20942.694900000002</v>
      </c>
      <c r="H1154" s="2">
        <f t="shared" si="23"/>
        <v>0.59999999999854481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30969.25</v>
      </c>
      <c r="D1155" s="1">
        <f>BILANCA!E178</f>
        <v>36496.050000000003</v>
      </c>
      <c r="E1155" s="1">
        <v>0</v>
      </c>
      <c r="F1155" s="1">
        <v>0</v>
      </c>
      <c r="G1155" s="2">
        <f t="shared" si="22"/>
        <v>17881.352200000001</v>
      </c>
      <c r="H1155" s="2">
        <f t="shared" si="23"/>
        <v>0.30000000000291038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1709.89</v>
      </c>
      <c r="D1156" s="1">
        <f>BILANCA!E179</f>
        <v>1728.53</v>
      </c>
      <c r="E1156" s="1">
        <v>0</v>
      </c>
      <c r="F1156" s="1">
        <v>0</v>
      </c>
      <c r="G1156" s="2">
        <f t="shared" si="22"/>
        <v>893.88234999999997</v>
      </c>
      <c r="H1156" s="2">
        <f t="shared" si="23"/>
        <v>0.57999999999992724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1269</v>
      </c>
      <c r="D1163" s="1">
        <f>BILANCA!E186</f>
        <v>1057.5</v>
      </c>
      <c r="E1163" s="1">
        <v>0</v>
      </c>
      <c r="F1163" s="1">
        <v>0</v>
      </c>
      <c r="G1163" s="2">
        <f t="shared" si="22"/>
        <v>609.12</v>
      </c>
      <c r="H1163" s="2">
        <f t="shared" si="23"/>
        <v>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1406.76</v>
      </c>
      <c r="D1165" s="1">
        <f>BILANCA!E188</f>
        <v>4276.42</v>
      </c>
      <c r="E1165" s="1">
        <v>0</v>
      </c>
      <c r="F1165" s="1">
        <v>0</v>
      </c>
      <c r="G1165" s="2">
        <f t="shared" si="22"/>
        <v>1812.6472000000001</v>
      </c>
      <c r="H1165" s="2">
        <f t="shared" si="23"/>
        <v>0.66000000000008185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27614.079999999998</v>
      </c>
      <c r="D1214" s="1">
        <f>BILANCA!E237</f>
        <v>25977.4</v>
      </c>
      <c r="E1214" s="1">
        <v>0</v>
      </c>
      <c r="F1214" s="1">
        <v>0</v>
      </c>
      <c r="G1214" s="2">
        <f t="shared" si="22"/>
        <v>18380.41128</v>
      </c>
      <c r="H1214" s="2">
        <f t="shared" si="23"/>
        <v>0.47999999999956344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18248.28</v>
      </c>
      <c r="D1215" s="1">
        <f>BILANCA!E238</f>
        <v>17698.600000000002</v>
      </c>
      <c r="E1215" s="1">
        <v>0</v>
      </c>
      <c r="F1215" s="1">
        <v>0</v>
      </c>
      <c r="G1215" s="2">
        <f t="shared" si="22"/>
        <v>12445.751360000002</v>
      </c>
      <c r="H1215" s="2">
        <f t="shared" si="23"/>
        <v>0.67999999999665306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18248.28</v>
      </c>
      <c r="D1216" s="1">
        <f>BILANCA!E239</f>
        <v>17698.600000000002</v>
      </c>
      <c r="E1216" s="1">
        <v>0</v>
      </c>
      <c r="F1216" s="1">
        <v>0</v>
      </c>
      <c r="G1216" s="2">
        <f t="shared" si="22"/>
        <v>12499.396840000001</v>
      </c>
      <c r="H1216" s="2">
        <f t="shared" si="23"/>
        <v>0.67999999999665306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18248.28</v>
      </c>
      <c r="D1217" s="1">
        <f>BILANCA!E240</f>
        <v>17457.38</v>
      </c>
      <c r="E1217" s="1">
        <v>0</v>
      </c>
      <c r="F1217" s="1">
        <v>0</v>
      </c>
      <c r="G1217" s="2">
        <f t="shared" si="22"/>
        <v>12440.151360000002</v>
      </c>
      <c r="H1217" s="2">
        <f t="shared" si="23"/>
        <v>0.65999999999985448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241.22</v>
      </c>
      <c r="E1218" s="1">
        <v>0</v>
      </c>
      <c r="F1218" s="1">
        <v>0</v>
      </c>
      <c r="G1218" s="2">
        <f t="shared" si="22"/>
        <v>113.37339999999999</v>
      </c>
      <c r="H1218" s="2">
        <f t="shared" si="23"/>
        <v>0.21999999999999886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9365.7999999999993</v>
      </c>
      <c r="D1222" s="1">
        <f>BILANCA!E245</f>
        <v>8278.7999999999993</v>
      </c>
      <c r="E1222" s="1">
        <v>0</v>
      </c>
      <c r="F1222" s="1">
        <v>0</v>
      </c>
      <c r="G1222" s="2">
        <f t="shared" si="22"/>
        <v>6195.6925999999994</v>
      </c>
      <c r="H1222" s="2">
        <f t="shared" si="23"/>
        <v>0.40000000000145519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9365.7999999999993</v>
      </c>
      <c r="D1223" s="1">
        <f>BILANCA!E246</f>
        <v>8278.7999999999993</v>
      </c>
      <c r="E1223" s="1">
        <v>0</v>
      </c>
      <c r="F1223" s="1">
        <v>0</v>
      </c>
      <c r="G1223" s="2">
        <f t="shared" si="22"/>
        <v>6221.616</v>
      </c>
      <c r="H1223" s="2">
        <f t="shared" si="23"/>
        <v>0.40000000000145519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9365.7999999999993</v>
      </c>
      <c r="D1224" s="1">
        <f>BILANCA!E247</f>
        <v>8278.7999999999993</v>
      </c>
      <c r="E1224" s="1">
        <v>0</v>
      </c>
      <c r="F1224" s="1">
        <v>0</v>
      </c>
      <c r="G1224" s="2">
        <f t="shared" si="22"/>
        <v>6247.5393999999997</v>
      </c>
      <c r="H1224" s="2">
        <f t="shared" si="23"/>
        <v>0.40000000000145519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1275.72</v>
      </c>
      <c r="D1244" s="1">
        <f>BILANCA!E268</f>
        <v>4105.22</v>
      </c>
      <c r="E1244" s="1">
        <v>0</v>
      </c>
      <c r="F1244" s="1">
        <v>0</v>
      </c>
      <c r="G1244" s="2">
        <f t="shared" si="24"/>
        <v>2475.8877600000001</v>
      </c>
      <c r="H1244" s="2">
        <f t="shared" si="23"/>
        <v>0.50000000000022737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35354.9</v>
      </c>
      <c r="D1264" s="1">
        <f>BILANCA!E288</f>
        <v>43558.5</v>
      </c>
      <c r="E1264" s="1">
        <v>0</v>
      </c>
      <c r="F1264" s="1">
        <v>0</v>
      </c>
      <c r="G1264" s="2">
        <f t="shared" si="24"/>
        <v>34414.603900000002</v>
      </c>
      <c r="H1264" s="2">
        <f t="shared" si="23"/>
        <v>0.59999999999854481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0.19</v>
      </c>
      <c r="D1274" s="1">
        <f>BILANCA!E298</f>
        <v>0.21</v>
      </c>
      <c r="E1274" s="1">
        <v>0</v>
      </c>
      <c r="F1274" s="1">
        <v>0</v>
      </c>
      <c r="G1274" s="2">
        <f t="shared" si="24"/>
        <v>0.17750999999999997</v>
      </c>
      <c r="H1274" s="2">
        <f t="shared" si="23"/>
        <v>0.4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423617.72</v>
      </c>
      <c r="D1423" s="1">
        <f>'RAS-funkcijski'!E129</f>
        <v>499249.96</v>
      </c>
      <c r="E1423" s="1">
        <v>0</v>
      </c>
      <c r="F1423" s="1">
        <v>0</v>
      </c>
      <c r="G1423" s="2">
        <f t="shared" si="24"/>
        <v>177764.70500000002</v>
      </c>
      <c r="H1423" s="2">
        <f t="shared" si="27"/>
        <v>0.32000000000698492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423617.72</v>
      </c>
      <c r="D1429" s="1">
        <f>'RAS-funkcijski'!E135</f>
        <v>499249.96</v>
      </c>
      <c r="E1429" s="1">
        <v>0</v>
      </c>
      <c r="F1429" s="1">
        <v>0</v>
      </c>
      <c r="G1429" s="2">
        <f t="shared" si="24"/>
        <v>186297.41084000003</v>
      </c>
      <c r="H1429" s="2">
        <f t="shared" si="27"/>
        <v>0.32000000000698492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423617.72</v>
      </c>
      <c r="D1435" s="13">
        <f>'RAS-funkcijski'!E141</f>
        <v>499249.96</v>
      </c>
      <c r="E1435" s="13">
        <v>0</v>
      </c>
      <c r="F1435" s="13">
        <v>0</v>
      </c>
      <c r="G1435" s="14">
        <f t="shared" si="24"/>
        <v>194830.11668000001</v>
      </c>
      <c r="H1435" s="14">
        <f t="shared" si="27"/>
        <v>0.32000000000698492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3931.25</v>
      </c>
      <c r="D1436" s="6">
        <f>'P-VRIO'!E5</f>
        <v>0</v>
      </c>
      <c r="E1436" s="6">
        <v>0</v>
      </c>
      <c r="F1436" s="6">
        <v>0</v>
      </c>
      <c r="G1436" s="7">
        <f t="shared" si="24"/>
        <v>3.9312499999999999</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3931.25</v>
      </c>
      <c r="D1453" s="1">
        <f>'P-VRIO'!E22</f>
        <v>0</v>
      </c>
      <c r="E1453" s="1">
        <v>0</v>
      </c>
      <c r="F1453" s="1">
        <v>0</v>
      </c>
      <c r="G1453" s="2">
        <f t="shared" si="24"/>
        <v>70.762499999999989</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3931.25</v>
      </c>
      <c r="D1454" s="1">
        <f>'P-VRIO'!E23</f>
        <v>0</v>
      </c>
      <c r="E1454" s="1">
        <v>0</v>
      </c>
      <c r="F1454" s="1">
        <v>0</v>
      </c>
      <c r="G1454" s="2">
        <f t="shared" si="24"/>
        <v>74.693749999999994</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3931.25</v>
      </c>
      <c r="D1456" s="1">
        <f>'P-VRIO'!E25</f>
        <v>0</v>
      </c>
      <c r="E1456" s="1">
        <v>0</v>
      </c>
      <c r="F1456" s="1">
        <v>0</v>
      </c>
      <c r="G1456" s="2">
        <f t="shared" si="24"/>
        <v>82.556250000000006</v>
      </c>
      <c r="H1456" s="2">
        <f t="shared" si="27"/>
        <v>0.25</v>
      </c>
      <c r="I1456" s="10">
        <f t="shared" si="30"/>
        <v>20.639062500000001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35354.9</v>
      </c>
      <c r="D1480" s="6"/>
      <c r="E1480" s="6">
        <v>0</v>
      </c>
      <c r="F1480" s="6">
        <v>0</v>
      </c>
      <c r="G1480" s="7">
        <f t="shared" ref="G1480:G1580" si="34">B1480/1000*C1480</f>
        <v>35.354900000000001</v>
      </c>
      <c r="H1480" s="7">
        <f t="shared" ref="H1480:H1580" si="35">ABS(C1480-ROUND(C1480,0))</f>
        <v>9.9999999998544808E-2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512211.14</v>
      </c>
      <c r="D1481" s="1">
        <v>0</v>
      </c>
      <c r="E1481" s="1">
        <v>0</v>
      </c>
      <c r="F1481" s="1">
        <v>0</v>
      </c>
      <c r="G1481" s="2">
        <f t="shared" si="34"/>
        <v>1024.42228</v>
      </c>
      <c r="H1481" s="2">
        <f t="shared" si="35"/>
        <v>0.14000000001396984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511573.14</v>
      </c>
      <c r="D1483" s="1">
        <v>0</v>
      </c>
      <c r="E1483" s="1">
        <v>0</v>
      </c>
      <c r="F1483" s="1">
        <v>0</v>
      </c>
      <c r="G1483" s="2">
        <f t="shared" si="34"/>
        <v>2046.2925600000001</v>
      </c>
      <c r="H1483" s="2">
        <f t="shared" si="35"/>
        <v>0.14000000001396984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429163.94</v>
      </c>
      <c r="D1484" s="1">
        <v>0</v>
      </c>
      <c r="E1484" s="1">
        <v>0</v>
      </c>
      <c r="F1484" s="1">
        <v>0</v>
      </c>
      <c r="G1484" s="2">
        <f t="shared" si="34"/>
        <v>2145.8197</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63026.09</v>
      </c>
      <c r="D1485" s="1">
        <v>0</v>
      </c>
      <c r="E1485" s="1">
        <v>0</v>
      </c>
      <c r="F1485" s="1">
        <v>0</v>
      </c>
      <c r="G1485" s="2">
        <f t="shared" si="34"/>
        <v>378.15654000000001</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253.74</v>
      </c>
      <c r="D1486" s="1">
        <v>0</v>
      </c>
      <c r="E1486" s="1">
        <v>0</v>
      </c>
      <c r="F1486" s="1">
        <v>0</v>
      </c>
      <c r="G1486" s="2">
        <f t="shared" si="34"/>
        <v>1.7761800000000001</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13888.5</v>
      </c>
      <c r="D1489" s="1">
        <v>0</v>
      </c>
      <c r="E1489" s="1">
        <v>0</v>
      </c>
      <c r="F1489" s="1">
        <v>0</v>
      </c>
      <c r="G1489" s="2">
        <f t="shared" si="34"/>
        <v>138.88499999999999</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5240.87</v>
      </c>
      <c r="D1491" s="1">
        <v>0</v>
      </c>
      <c r="E1491" s="1">
        <v>0</v>
      </c>
      <c r="F1491" s="1">
        <v>0</v>
      </c>
      <c r="G1491" s="2">
        <f t="shared" si="34"/>
        <v>62.890439999999998</v>
      </c>
      <c r="H1491" s="2">
        <f t="shared" si="35"/>
        <v>0.13000000000010914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638</v>
      </c>
      <c r="D1492" s="1">
        <v>0</v>
      </c>
      <c r="E1492" s="1">
        <v>0</v>
      </c>
      <c r="F1492" s="1">
        <v>0</v>
      </c>
      <c r="G1492" s="2">
        <f t="shared" si="34"/>
        <v>8.2940000000000005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504007.54</v>
      </c>
      <c r="D1499" s="1">
        <v>0</v>
      </c>
      <c r="E1499" s="1">
        <v>0</v>
      </c>
      <c r="F1499" s="1">
        <v>0</v>
      </c>
      <c r="G1499" s="2">
        <f t="shared" si="34"/>
        <v>10080.150799999999</v>
      </c>
      <c r="H1499" s="2">
        <f t="shared" si="35"/>
        <v>0.46000000002095476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503369.54</v>
      </c>
      <c r="D1501" s="1">
        <v>0</v>
      </c>
      <c r="E1501" s="1">
        <v>0</v>
      </c>
      <c r="F1501" s="1">
        <v>0</v>
      </c>
      <c r="G1501" s="2">
        <f t="shared" si="34"/>
        <v>11074.129879999999</v>
      </c>
      <c r="H1501" s="2">
        <f t="shared" si="35"/>
        <v>0.46000000002095476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428022.79</v>
      </c>
      <c r="D1502" s="1">
        <v>0</v>
      </c>
      <c r="E1502" s="1">
        <v>0</v>
      </c>
      <c r="F1502" s="1">
        <v>0</v>
      </c>
      <c r="G1502" s="2">
        <f t="shared" si="34"/>
        <v>9844.5241699999988</v>
      </c>
      <c r="H1502" s="2">
        <f t="shared" si="35"/>
        <v>0.21000000002095476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60240.06</v>
      </c>
      <c r="D1503" s="1">
        <v>0</v>
      </c>
      <c r="E1503" s="1">
        <v>0</v>
      </c>
      <c r="F1503" s="1">
        <v>0</v>
      </c>
      <c r="G1503" s="2">
        <f t="shared" si="34"/>
        <v>1445.76144</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253.74</v>
      </c>
      <c r="D1504" s="1">
        <v>0</v>
      </c>
      <c r="E1504" s="1">
        <v>0</v>
      </c>
      <c r="F1504" s="1">
        <v>0</v>
      </c>
      <c r="G1504" s="2">
        <f t="shared" si="34"/>
        <v>6.3435000000000006</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13888.5</v>
      </c>
      <c r="D1507" s="1">
        <v>0</v>
      </c>
      <c r="E1507" s="1">
        <v>0</v>
      </c>
      <c r="F1507" s="1">
        <v>0</v>
      </c>
      <c r="G1507" s="2">
        <f t="shared" si="34"/>
        <v>388.87799999999999</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964.45</v>
      </c>
      <c r="D1509" s="1">
        <v>0</v>
      </c>
      <c r="E1509" s="1">
        <v>0</v>
      </c>
      <c r="F1509" s="1">
        <v>0</v>
      </c>
      <c r="G1509" s="2">
        <f t="shared" si="34"/>
        <v>28.933499999999999</v>
      </c>
      <c r="H1509" s="2">
        <f t="shared" si="35"/>
        <v>0.45000000000004547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638</v>
      </c>
      <c r="D1510" s="1">
        <v>0</v>
      </c>
      <c r="E1510" s="1">
        <v>0</v>
      </c>
      <c r="F1510" s="1">
        <v>0</v>
      </c>
      <c r="G1510" s="2">
        <f t="shared" si="34"/>
        <v>19.777999999999999</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43558.500000000058</v>
      </c>
      <c r="D1517" s="1">
        <v>0</v>
      </c>
      <c r="E1517" s="1">
        <v>0</v>
      </c>
      <c r="F1517" s="1">
        <v>0</v>
      </c>
      <c r="G1517" s="2">
        <f t="shared" si="34"/>
        <v>1655.2230000000022</v>
      </c>
      <c r="H1517" s="2">
        <f t="shared" si="35"/>
        <v>0.49999999994179234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43558.5</v>
      </c>
      <c r="D1576" s="1">
        <v>0</v>
      </c>
      <c r="E1576" s="1">
        <v>0</v>
      </c>
      <c r="F1576" s="1">
        <v>0</v>
      </c>
      <c r="G1576" s="2">
        <f t="shared" si="34"/>
        <v>4225.1745000000001</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40772.47</v>
      </c>
      <c r="D1577" s="1">
        <v>0</v>
      </c>
      <c r="E1577" s="1">
        <v>0</v>
      </c>
      <c r="F1577" s="1">
        <v>0</v>
      </c>
      <c r="G1577" s="2">
        <f t="shared" si="34"/>
        <v>3995.7020600000001</v>
      </c>
      <c r="H1577" s="2">
        <f t="shared" si="35"/>
        <v>0.47000000000116415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2786.03</v>
      </c>
      <c r="D1578" s="1">
        <v>0</v>
      </c>
      <c r="E1578" s="1">
        <v>0</v>
      </c>
      <c r="F1578" s="1">
        <v>0</v>
      </c>
      <c r="G1578" s="2">
        <f t="shared" si="34"/>
        <v>275.81697000000003</v>
      </c>
      <c r="H1578" s="2">
        <f t="shared" si="35"/>
        <v>3.0000000000200089E-2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7376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423529.97</v>
      </c>
      <c r="I16" s="170">
        <f>'PR-RAS'!E6</f>
        <v>498162.95999999996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421772.35000000003</v>
      </c>
      <c r="I17" s="170">
        <f>'PR-RAS'!E151</f>
        <v>498611.96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9365.7999999999411</v>
      </c>
      <c r="I18" s="170">
        <f>'PR-RAS'!E645</f>
        <v>8278.7999999999411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18248.280000000002</v>
      </c>
      <c r="I20" s="173">
        <f>BILANCA!E7</f>
        <v>17698.600000000002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44720.7</v>
      </c>
      <c r="I21" s="175">
        <f>BILANCA!E68</f>
        <v>51837.3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35354.9</v>
      </c>
      <c r="I22" s="175">
        <f>BILANCA!E176</f>
        <v>43558.5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27614.079999999998</v>
      </c>
      <c r="I23" s="177">
        <f>BILANCA!E237</f>
        <v>25977.4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423617.72</v>
      </c>
      <c r="I28" s="179">
        <f>'RAS-funkcijski'!E141</f>
        <v>499249.96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3931.25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3931.25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35354.9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43558.500000000058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43558.5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3"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423529.97</v>
      </c>
      <c r="E6" s="51">
        <f>E7+E44+E50+E82+E106+E124+E133+E139</f>
        <v>498162.95999999996</v>
      </c>
      <c r="F6" s="52">
        <f t="shared" ref="F6:F131" si="0">IF(D6&lt;&gt;0,IF(E6/D6&gt;=100,"&gt;&gt;100",E6/D6*100),"-")</f>
        <v>117.62165496812422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4208.87</v>
      </c>
      <c r="E50" s="51">
        <f>E51+E54+E59+E62+E65+E68+E71+E74+E77</f>
        <v>3973.35</v>
      </c>
      <c r="F50" s="52">
        <f t="shared" si="0"/>
        <v>94.40419875168395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4208.87</v>
      </c>
      <c r="E68" s="51">
        <f t="shared" si="15"/>
        <v>3973.35</v>
      </c>
      <c r="F68" s="52">
        <f t="shared" si="0"/>
        <v>94.40419875168395</v>
      </c>
    </row>
    <row r="69" spans="1:6" ht="12.75" customHeight="1" x14ac:dyDescent="0.2">
      <c r="A69" s="53" t="s">
        <v>184</v>
      </c>
      <c r="B69" s="85" t="s">
        <v>185</v>
      </c>
      <c r="C69" s="50" t="s">
        <v>184</v>
      </c>
      <c r="D69" s="242">
        <v>4208.87</v>
      </c>
      <c r="E69" s="242">
        <v>3973.35</v>
      </c>
      <c r="F69" s="52">
        <f t="shared" si="0"/>
        <v>94.40419875168395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678</v>
      </c>
      <c r="E124" s="51">
        <f t="shared" si="27"/>
        <v>5</v>
      </c>
      <c r="F124" s="52">
        <f t="shared" si="0"/>
        <v>0.73746312684365778</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678</v>
      </c>
      <c r="E128" s="51">
        <f t="shared" si="29"/>
        <v>5</v>
      </c>
      <c r="F128" s="52">
        <f t="shared" si="0"/>
        <v>0.73746312684365778</v>
      </c>
    </row>
    <row r="129" spans="1:6" ht="12.75" customHeight="1" x14ac:dyDescent="0.2">
      <c r="A129" s="53">
        <v>6631</v>
      </c>
      <c r="B129" s="86" t="s">
        <v>304</v>
      </c>
      <c r="C129" s="50" t="s">
        <v>305</v>
      </c>
      <c r="D129" s="242">
        <v>678</v>
      </c>
      <c r="E129" s="242">
        <v>5</v>
      </c>
      <c r="F129" s="52">
        <f t="shared" si="0"/>
        <v>0.73746312684365778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418643.1</v>
      </c>
      <c r="E133" s="51">
        <f t="shared" si="30"/>
        <v>494184.61</v>
      </c>
      <c r="F133" s="52">
        <f t="shared" ref="F133:F223" si="31">IF(D133&lt;&gt;0,IF(E133/D133&gt;=100,"&gt;&gt;100",E133/D133*100),"-")</f>
        <v>118.04437001350314</v>
      </c>
    </row>
    <row r="134" spans="1:6" ht="24" x14ac:dyDescent="0.2">
      <c r="A134" s="53">
        <v>671</v>
      </c>
      <c r="B134" s="232" t="s">
        <v>314</v>
      </c>
      <c r="C134" s="50" t="s">
        <v>315</v>
      </c>
      <c r="D134" s="51">
        <f t="shared" ref="D134:E134" si="32">SUM(D135:D137)</f>
        <v>418643.1</v>
      </c>
      <c r="E134" s="51">
        <f t="shared" si="32"/>
        <v>494184.61</v>
      </c>
      <c r="F134" s="52">
        <f t="shared" si="31"/>
        <v>118.04437001350314</v>
      </c>
    </row>
    <row r="135" spans="1:6" ht="12.75" customHeight="1" x14ac:dyDescent="0.2">
      <c r="A135" s="53">
        <v>6711</v>
      </c>
      <c r="B135" s="85" t="s">
        <v>316</v>
      </c>
      <c r="C135" s="50" t="s">
        <v>317</v>
      </c>
      <c r="D135" s="242">
        <v>417455.73</v>
      </c>
      <c r="E135" s="242">
        <v>493546.61</v>
      </c>
      <c r="F135" s="52">
        <f t="shared" si="31"/>
        <v>118.22729322699679</v>
      </c>
    </row>
    <row r="136" spans="1:6" ht="24" x14ac:dyDescent="0.2">
      <c r="A136" s="53">
        <v>6712</v>
      </c>
      <c r="B136" s="232" t="s">
        <v>318</v>
      </c>
      <c r="C136" s="50" t="s">
        <v>319</v>
      </c>
      <c r="D136" s="242">
        <v>1187.3699999999999</v>
      </c>
      <c r="E136" s="242">
        <v>638</v>
      </c>
      <c r="F136" s="52">
        <f t="shared" si="31"/>
        <v>53.732198051155081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421772.35000000003</v>
      </c>
      <c r="E151" s="51">
        <f t="shared" si="35"/>
        <v>498611.96</v>
      </c>
      <c r="F151" s="52">
        <f t="shared" si="31"/>
        <v>118.21826632305317</v>
      </c>
    </row>
    <row r="152" spans="1:6" ht="12.75" customHeight="1" x14ac:dyDescent="0.2">
      <c r="A152" s="53">
        <v>31</v>
      </c>
      <c r="B152" s="85" t="s">
        <v>349</v>
      </c>
      <c r="C152" s="50" t="s">
        <v>350</v>
      </c>
      <c r="D152" s="51">
        <f t="shared" ref="D152:E152" si="36">D153+D158+D159</f>
        <v>350450</v>
      </c>
      <c r="E152" s="51">
        <f t="shared" si="36"/>
        <v>424229.66000000003</v>
      </c>
      <c r="F152" s="52">
        <f t="shared" si="31"/>
        <v>121.05283492652306</v>
      </c>
    </row>
    <row r="153" spans="1:6" ht="12.75" customHeight="1" x14ac:dyDescent="0.2">
      <c r="A153" s="53">
        <v>311</v>
      </c>
      <c r="B153" s="85" t="s">
        <v>351</v>
      </c>
      <c r="C153" s="50" t="s">
        <v>352</v>
      </c>
      <c r="D153" s="51">
        <f t="shared" ref="D153:E153" si="37">SUM(D154:D157)</f>
        <v>291175.93</v>
      </c>
      <c r="E153" s="51">
        <f t="shared" si="37"/>
        <v>350694.63</v>
      </c>
      <c r="F153" s="52">
        <f t="shared" si="31"/>
        <v>120.44080360625964</v>
      </c>
    </row>
    <row r="154" spans="1:6" ht="12.75" customHeight="1" x14ac:dyDescent="0.2">
      <c r="A154" s="53">
        <v>3111</v>
      </c>
      <c r="B154" s="85" t="s">
        <v>353</v>
      </c>
      <c r="C154" s="50" t="s">
        <v>354</v>
      </c>
      <c r="D154" s="242">
        <v>247901.99</v>
      </c>
      <c r="E154" s="242">
        <v>338603.6</v>
      </c>
      <c r="F154" s="52">
        <f t="shared" si="31"/>
        <v>136.58768935255421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43273.94</v>
      </c>
      <c r="E157" s="242">
        <v>12091.03</v>
      </c>
      <c r="F157" s="52">
        <f t="shared" si="31"/>
        <v>27.940672839126734</v>
      </c>
    </row>
    <row r="158" spans="1:6" ht="12.75" customHeight="1" x14ac:dyDescent="0.2">
      <c r="A158" s="53">
        <v>312</v>
      </c>
      <c r="B158" s="85" t="s">
        <v>361</v>
      </c>
      <c r="C158" s="50" t="s">
        <v>362</v>
      </c>
      <c r="D158" s="242">
        <v>11229.99</v>
      </c>
      <c r="E158" s="242">
        <v>15670.37</v>
      </c>
      <c r="F158" s="52">
        <f t="shared" si="31"/>
        <v>139.54037358893464</v>
      </c>
    </row>
    <row r="159" spans="1:6" ht="12.75" customHeight="1" x14ac:dyDescent="0.2">
      <c r="A159" s="53">
        <v>313</v>
      </c>
      <c r="B159" s="85" t="s">
        <v>363</v>
      </c>
      <c r="C159" s="50" t="s">
        <v>364</v>
      </c>
      <c r="D159" s="51">
        <f t="shared" ref="D159:E159" si="38">SUM(D160:D162)</f>
        <v>48044.08</v>
      </c>
      <c r="E159" s="51">
        <f t="shared" si="38"/>
        <v>57864.66</v>
      </c>
      <c r="F159" s="52">
        <f t="shared" si="31"/>
        <v>120.44077022600912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48044.08</v>
      </c>
      <c r="E161" s="242">
        <v>57864.66</v>
      </c>
      <c r="F161" s="52">
        <f t="shared" si="31"/>
        <v>120.44077022600912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56632.9</v>
      </c>
      <c r="E163" s="51">
        <f t="shared" si="39"/>
        <v>60240.06</v>
      </c>
      <c r="F163" s="52">
        <f t="shared" si="31"/>
        <v>106.36937186688303</v>
      </c>
    </row>
    <row r="164" spans="1:6" ht="12.75" customHeight="1" x14ac:dyDescent="0.2">
      <c r="A164" s="53">
        <v>321</v>
      </c>
      <c r="B164" s="85" t="s">
        <v>372</v>
      </c>
      <c r="C164" s="50" t="s">
        <v>373</v>
      </c>
      <c r="D164" s="51">
        <f t="shared" ref="D164:E164" si="40">SUM(D165:D168)</f>
        <v>10696.36</v>
      </c>
      <c r="E164" s="51">
        <f t="shared" si="40"/>
        <v>9239</v>
      </c>
      <c r="F164" s="52">
        <f t="shared" si="31"/>
        <v>86.37517809796978</v>
      </c>
    </row>
    <row r="165" spans="1:6" ht="12.75" customHeight="1" x14ac:dyDescent="0.2">
      <c r="A165" s="53">
        <v>3211</v>
      </c>
      <c r="B165" s="85" t="s">
        <v>374</v>
      </c>
      <c r="C165" s="50" t="s">
        <v>375</v>
      </c>
      <c r="D165" s="242">
        <v>1127.1400000000001</v>
      </c>
      <c r="E165" s="242">
        <v>2262.16</v>
      </c>
      <c r="F165" s="52">
        <f t="shared" si="31"/>
        <v>200.69911457316744</v>
      </c>
    </row>
    <row r="166" spans="1:6" ht="12.75" customHeight="1" x14ac:dyDescent="0.2">
      <c r="A166" s="53">
        <v>3212</v>
      </c>
      <c r="B166" s="85" t="s">
        <v>376</v>
      </c>
      <c r="C166" s="50" t="s">
        <v>377</v>
      </c>
      <c r="D166" s="242">
        <v>7436.89</v>
      </c>
      <c r="E166" s="242">
        <v>5773.79</v>
      </c>
      <c r="F166" s="52">
        <f t="shared" si="31"/>
        <v>77.63715746770491</v>
      </c>
    </row>
    <row r="167" spans="1:6" ht="12.75" customHeight="1" x14ac:dyDescent="0.2">
      <c r="A167" s="53">
        <v>3213</v>
      </c>
      <c r="B167" s="85" t="s">
        <v>378</v>
      </c>
      <c r="C167" s="50" t="s">
        <v>379</v>
      </c>
      <c r="D167" s="242">
        <v>2132.33</v>
      </c>
      <c r="E167" s="242">
        <v>1203.05</v>
      </c>
      <c r="F167" s="52">
        <f t="shared" si="31"/>
        <v>56.419503547762304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14695.650000000001</v>
      </c>
      <c r="E169" s="51">
        <f t="shared" si="41"/>
        <v>15616.91</v>
      </c>
      <c r="F169" s="52">
        <f t="shared" si="31"/>
        <v>106.26892992143932</v>
      </c>
    </row>
    <row r="170" spans="1:6" ht="12.75" customHeight="1" x14ac:dyDescent="0.2">
      <c r="A170" s="53">
        <v>3221</v>
      </c>
      <c r="B170" s="85" t="s">
        <v>384</v>
      </c>
      <c r="C170" s="50" t="s">
        <v>385</v>
      </c>
      <c r="D170" s="242">
        <v>5541.74</v>
      </c>
      <c r="E170" s="242">
        <v>5592.66</v>
      </c>
      <c r="F170" s="52">
        <f t="shared" si="31"/>
        <v>100.91884498370547</v>
      </c>
    </row>
    <row r="171" spans="1:6" ht="12.75" customHeight="1" x14ac:dyDescent="0.2">
      <c r="A171" s="53">
        <v>3222</v>
      </c>
      <c r="B171" s="85" t="s">
        <v>386</v>
      </c>
      <c r="C171" s="50" t="s">
        <v>387</v>
      </c>
      <c r="D171" s="242">
        <v>1495.44</v>
      </c>
      <c r="E171" s="242">
        <v>3498.42</v>
      </c>
      <c r="F171" s="52">
        <f t="shared" si="31"/>
        <v>233.93917509228052</v>
      </c>
    </row>
    <row r="172" spans="1:6" ht="12.75" customHeight="1" x14ac:dyDescent="0.2">
      <c r="A172" s="53">
        <v>3223</v>
      </c>
      <c r="B172" s="85" t="s">
        <v>388</v>
      </c>
      <c r="C172" s="50" t="s">
        <v>389</v>
      </c>
      <c r="D172" s="242">
        <v>7074.39</v>
      </c>
      <c r="E172" s="242">
        <v>5837.41</v>
      </c>
      <c r="F172" s="52">
        <f t="shared" si="31"/>
        <v>82.514676177027269</v>
      </c>
    </row>
    <row r="173" spans="1:6" ht="12.75" customHeight="1" x14ac:dyDescent="0.2">
      <c r="A173" s="53">
        <v>3224</v>
      </c>
      <c r="B173" s="85" t="s">
        <v>390</v>
      </c>
      <c r="C173" s="50" t="s">
        <v>391</v>
      </c>
      <c r="D173" s="242">
        <v>115.78</v>
      </c>
      <c r="E173" s="242">
        <v>59.43</v>
      </c>
      <c r="F173" s="52">
        <f t="shared" si="31"/>
        <v>51.330108827085851</v>
      </c>
    </row>
    <row r="174" spans="1:6" ht="12.75" customHeight="1" x14ac:dyDescent="0.2">
      <c r="A174" s="53">
        <v>3225</v>
      </c>
      <c r="B174" s="85" t="s">
        <v>392</v>
      </c>
      <c r="C174" s="50" t="s">
        <v>393</v>
      </c>
      <c r="D174" s="242">
        <v>181.45</v>
      </c>
      <c r="E174" s="242">
        <v>329.33</v>
      </c>
      <c r="F174" s="52">
        <f t="shared" si="31"/>
        <v>181.49903554698264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286.85000000000002</v>
      </c>
      <c r="E176" s="242">
        <v>299.66000000000003</v>
      </c>
      <c r="F176" s="52">
        <f t="shared" si="31"/>
        <v>104.46574864911975</v>
      </c>
    </row>
    <row r="177" spans="1:6" ht="12.75" customHeight="1" x14ac:dyDescent="0.2">
      <c r="A177" s="53">
        <v>323</v>
      </c>
      <c r="B177" s="85" t="s">
        <v>398</v>
      </c>
      <c r="C177" s="50" t="s">
        <v>399</v>
      </c>
      <c r="D177" s="51">
        <f t="shared" ref="D177:E177" si="42">SUM(D178:D186)</f>
        <v>29730.82</v>
      </c>
      <c r="E177" s="51">
        <f t="shared" si="42"/>
        <v>34052.26</v>
      </c>
      <c r="F177" s="52">
        <f t="shared" si="31"/>
        <v>114.53521968112553</v>
      </c>
    </row>
    <row r="178" spans="1:6" ht="12.75" customHeight="1" x14ac:dyDescent="0.2">
      <c r="A178" s="53">
        <v>3231</v>
      </c>
      <c r="B178" s="85" t="s">
        <v>400</v>
      </c>
      <c r="C178" s="50" t="s">
        <v>401</v>
      </c>
      <c r="D178" s="242">
        <v>2933.4</v>
      </c>
      <c r="E178" s="242">
        <v>2946.24</v>
      </c>
      <c r="F178" s="52">
        <f t="shared" si="31"/>
        <v>100.43771732460624</v>
      </c>
    </row>
    <row r="179" spans="1:6" ht="12.75" customHeight="1" x14ac:dyDescent="0.2">
      <c r="A179" s="53">
        <v>3232</v>
      </c>
      <c r="B179" s="85" t="s">
        <v>402</v>
      </c>
      <c r="C179" s="50" t="s">
        <v>403</v>
      </c>
      <c r="D179" s="242">
        <v>1794.77</v>
      </c>
      <c r="E179" s="242">
        <v>2464.21</v>
      </c>
      <c r="F179" s="52">
        <f t="shared" si="31"/>
        <v>137.29948684232519</v>
      </c>
    </row>
    <row r="180" spans="1:6" ht="12.75" customHeight="1" x14ac:dyDescent="0.2">
      <c r="A180" s="53">
        <v>3233</v>
      </c>
      <c r="B180" s="85" t="s">
        <v>404</v>
      </c>
      <c r="C180" s="50" t="s">
        <v>405</v>
      </c>
      <c r="D180" s="242">
        <v>1136.02</v>
      </c>
      <c r="E180" s="242">
        <v>940</v>
      </c>
      <c r="F180" s="52">
        <f t="shared" si="31"/>
        <v>82.745022094681431</v>
      </c>
    </row>
    <row r="181" spans="1:6" ht="12.75" customHeight="1" x14ac:dyDescent="0.2">
      <c r="A181" s="53">
        <v>3234</v>
      </c>
      <c r="B181" s="85" t="s">
        <v>406</v>
      </c>
      <c r="C181" s="50" t="s">
        <v>407</v>
      </c>
      <c r="D181" s="242">
        <v>5311.39</v>
      </c>
      <c r="E181" s="242">
        <v>6612.22</v>
      </c>
      <c r="F181" s="52">
        <f t="shared" si="31"/>
        <v>124.49132901180293</v>
      </c>
    </row>
    <row r="182" spans="1:6" ht="12.75" customHeight="1" x14ac:dyDescent="0.2">
      <c r="A182" s="53">
        <v>3235</v>
      </c>
      <c r="B182" s="85" t="s">
        <v>408</v>
      </c>
      <c r="C182" s="50" t="s">
        <v>409</v>
      </c>
      <c r="D182" s="242">
        <v>12267.6</v>
      </c>
      <c r="E182" s="242">
        <v>12278.22</v>
      </c>
      <c r="F182" s="52">
        <f t="shared" si="31"/>
        <v>100.08656950014671</v>
      </c>
    </row>
    <row r="183" spans="1:6" ht="12.75" customHeight="1" x14ac:dyDescent="0.2">
      <c r="A183" s="53">
        <v>3236</v>
      </c>
      <c r="B183" s="85" t="s">
        <v>410</v>
      </c>
      <c r="C183" s="50" t="s">
        <v>411</v>
      </c>
      <c r="D183" s="242">
        <v>1067.1199999999999</v>
      </c>
      <c r="E183" s="242">
        <v>2119.09</v>
      </c>
      <c r="F183" s="52">
        <f t="shared" si="31"/>
        <v>198.58029087637757</v>
      </c>
    </row>
    <row r="184" spans="1:6" ht="12.75" customHeight="1" x14ac:dyDescent="0.2">
      <c r="A184" s="53">
        <v>3237</v>
      </c>
      <c r="B184" s="85" t="s">
        <v>412</v>
      </c>
      <c r="C184" s="50" t="s">
        <v>413</v>
      </c>
      <c r="D184" s="242">
        <v>3802.91</v>
      </c>
      <c r="E184" s="242">
        <v>4444.92</v>
      </c>
      <c r="F184" s="52">
        <f t="shared" si="31"/>
        <v>116.88207188705493</v>
      </c>
    </row>
    <row r="185" spans="1:6" ht="12.75" customHeight="1" x14ac:dyDescent="0.2">
      <c r="A185" s="53">
        <v>3238</v>
      </c>
      <c r="B185" s="85" t="s">
        <v>414</v>
      </c>
      <c r="C185" s="50" t="s">
        <v>415</v>
      </c>
      <c r="D185" s="242">
        <v>1275.48</v>
      </c>
      <c r="E185" s="242">
        <v>2034.51</v>
      </c>
      <c r="F185" s="52">
        <f t="shared" si="31"/>
        <v>159.50936118167277</v>
      </c>
    </row>
    <row r="186" spans="1:6" ht="12.75" customHeight="1" x14ac:dyDescent="0.2">
      <c r="A186" s="53">
        <v>3239</v>
      </c>
      <c r="B186" s="85" t="s">
        <v>416</v>
      </c>
      <c r="C186" s="50" t="s">
        <v>417</v>
      </c>
      <c r="D186" s="242">
        <v>142.13</v>
      </c>
      <c r="E186" s="242">
        <v>212.85</v>
      </c>
      <c r="F186" s="52">
        <f t="shared" si="31"/>
        <v>149.75726447618379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1510.0700000000002</v>
      </c>
      <c r="E188" s="51">
        <f t="shared" si="43"/>
        <v>1331.8899999999999</v>
      </c>
      <c r="F188" s="52">
        <f t="shared" si="31"/>
        <v>88.200546994510162</v>
      </c>
    </row>
    <row r="189" spans="1:6" ht="12.75" customHeight="1" x14ac:dyDescent="0.2">
      <c r="A189" s="53">
        <v>3291</v>
      </c>
      <c r="B189" s="232" t="s">
        <v>422</v>
      </c>
      <c r="C189" s="50" t="s">
        <v>423</v>
      </c>
      <c r="D189" s="242">
        <v>1186.8800000000001</v>
      </c>
      <c r="E189" s="242">
        <v>752.55</v>
      </c>
      <c r="F189" s="52">
        <f t="shared" si="31"/>
        <v>63.40573604745213</v>
      </c>
    </row>
    <row r="190" spans="1:6" ht="12.75" customHeight="1" x14ac:dyDescent="0.2">
      <c r="A190" s="53">
        <v>3292</v>
      </c>
      <c r="B190" s="85" t="s">
        <v>424</v>
      </c>
      <c r="C190" s="50" t="s">
        <v>425</v>
      </c>
      <c r="D190" s="242">
        <v>280.72000000000003</v>
      </c>
      <c r="E190" s="242">
        <v>414.75</v>
      </c>
      <c r="F190" s="52">
        <f t="shared" si="31"/>
        <v>147.74508406953547</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42.47</v>
      </c>
      <c r="E193" s="242">
        <v>164.59</v>
      </c>
      <c r="F193" s="52">
        <f t="shared" si="31"/>
        <v>387.54414881092538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342.13</v>
      </c>
      <c r="E196" s="51">
        <f t="shared" si="44"/>
        <v>253.74</v>
      </c>
      <c r="F196" s="52">
        <f t="shared" si="31"/>
        <v>74.164791161254499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342.13</v>
      </c>
      <c r="E210" s="51">
        <f t="shared" si="47"/>
        <v>253.74</v>
      </c>
      <c r="F210" s="52">
        <f t="shared" si="31"/>
        <v>74.164791161254499</v>
      </c>
    </row>
    <row r="211" spans="1:6" ht="12.75" customHeight="1" x14ac:dyDescent="0.2">
      <c r="A211" s="53">
        <v>3431</v>
      </c>
      <c r="B211" s="232" t="s">
        <v>466</v>
      </c>
      <c r="C211" s="50" t="s">
        <v>467</v>
      </c>
      <c r="D211" s="242">
        <v>214.69</v>
      </c>
      <c r="E211" s="242">
        <v>179.4</v>
      </c>
      <c r="F211" s="52">
        <f t="shared" si="31"/>
        <v>83.562345707764678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127.44</v>
      </c>
      <c r="E214" s="242">
        <v>74.34</v>
      </c>
      <c r="F214" s="52">
        <f t="shared" si="31"/>
        <v>58.333333333333336</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14347.32</v>
      </c>
      <c r="E252" s="51">
        <f t="shared" si="63"/>
        <v>13888.5</v>
      </c>
      <c r="F252" s="52">
        <f t="shared" ref="F252:F258" si="64">IF(D252&lt;&gt;0,IF(E252/D252&gt;=100,"&gt;&gt;100",E252/D252*100),"-")</f>
        <v>96.802050835974939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14347.32</v>
      </c>
      <c r="E259" s="51">
        <f t="shared" si="66"/>
        <v>13888.5</v>
      </c>
      <c r="F259" s="52">
        <f t="shared" ref="F259:F262" si="67">IF(D259&lt;&gt;0,IF(E259/D259&gt;=100,"&gt;&gt;100",E259/D259*100),"-")</f>
        <v>96.802050835974939</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14347.32</v>
      </c>
      <c r="E261" s="242">
        <v>13888.5</v>
      </c>
      <c r="F261" s="52">
        <f t="shared" si="67"/>
        <v>96.802050835974939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421772.35000000003</v>
      </c>
      <c r="E289" s="51">
        <f t="shared" si="79"/>
        <v>498611.96</v>
      </c>
      <c r="F289" s="52">
        <f t="shared" si="76"/>
        <v>118.21826632305317</v>
      </c>
    </row>
    <row r="290" spans="1:6" ht="12.75" customHeight="1" x14ac:dyDescent="0.2">
      <c r="A290" s="53" t="s">
        <v>609</v>
      </c>
      <c r="B290" s="85" t="s">
        <v>620</v>
      </c>
      <c r="C290" s="50" t="s">
        <v>621</v>
      </c>
      <c r="D290" s="51">
        <f>IF(D6&gt;=D289,D6-D289,0)</f>
        <v>1757.6199999999371</v>
      </c>
      <c r="E290" s="51">
        <f>IF(E6&gt;=E289,E6-E289,0)</f>
        <v>0</v>
      </c>
      <c r="F290" s="52">
        <f t="shared" si="76"/>
        <v>0</v>
      </c>
    </row>
    <row r="291" spans="1:6" ht="12.75" customHeight="1" x14ac:dyDescent="0.2">
      <c r="A291" s="53" t="s">
        <v>609</v>
      </c>
      <c r="B291" s="85" t="s">
        <v>622</v>
      </c>
      <c r="C291" s="50" t="s">
        <v>623</v>
      </c>
      <c r="D291" s="51">
        <f>IF(D289&gt;=D6,D289-D6,0)</f>
        <v>0</v>
      </c>
      <c r="E291" s="51">
        <f>IF(E289&gt;=E6,E289-E6,0)</f>
        <v>449.00000000005821</v>
      </c>
      <c r="F291" s="52" t="str">
        <f t="shared" si="76"/>
        <v>-</v>
      </c>
    </row>
    <row r="292" spans="1:6" ht="12.75" customHeight="1" x14ac:dyDescent="0.2">
      <c r="A292" s="53">
        <v>92211</v>
      </c>
      <c r="B292" s="85" t="s">
        <v>624</v>
      </c>
      <c r="C292" s="50" t="s">
        <v>625</v>
      </c>
      <c r="D292" s="242">
        <v>9453.5499999999993</v>
      </c>
      <c r="E292" s="242">
        <v>9365.7999999999993</v>
      </c>
      <c r="F292" s="52">
        <f t="shared" si="76"/>
        <v>99.071777268856678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1845.37</v>
      </c>
      <c r="E350" s="51">
        <f t="shared" si="95"/>
        <v>638</v>
      </c>
      <c r="F350" s="52">
        <f t="shared" si="81"/>
        <v>34.573012458206215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1845.37</v>
      </c>
      <c r="E363" s="51">
        <f t="shared" si="99"/>
        <v>638</v>
      </c>
      <c r="F363" s="52">
        <f t="shared" si="81"/>
        <v>34.573012458206215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1845.37</v>
      </c>
      <c r="E369" s="51">
        <f t="shared" si="101"/>
        <v>638</v>
      </c>
      <c r="F369" s="52">
        <f t="shared" si="81"/>
        <v>34.573012458206215</v>
      </c>
    </row>
    <row r="370" spans="1:6" ht="12.75" customHeight="1" x14ac:dyDescent="0.2">
      <c r="A370" s="53">
        <v>4221</v>
      </c>
      <c r="B370" s="85" t="s">
        <v>675</v>
      </c>
      <c r="C370" s="50" t="s">
        <v>767</v>
      </c>
      <c r="D370" s="242">
        <v>0</v>
      </c>
      <c r="E370" s="242">
        <v>638</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1845.37</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1845.37</v>
      </c>
      <c r="E408" s="51">
        <f t="shared" si="111"/>
        <v>638</v>
      </c>
      <c r="F408" s="52">
        <f t="shared" si="81"/>
        <v>34.573012458206215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423529.97</v>
      </c>
      <c r="E412" s="51">
        <f>E6+E298</f>
        <v>498162.95999999996</v>
      </c>
      <c r="F412" s="52">
        <f t="shared" si="81"/>
        <v>117.62165496812422</v>
      </c>
    </row>
    <row r="413" spans="1:6" ht="12.75" customHeight="1" x14ac:dyDescent="0.2">
      <c r="A413" s="53" t="s">
        <v>609</v>
      </c>
      <c r="B413" s="85" t="s">
        <v>832</v>
      </c>
      <c r="C413" s="50" t="s">
        <v>833</v>
      </c>
      <c r="D413" s="51">
        <f t="shared" ref="D413:E413" si="112">D289+D350</f>
        <v>423617.72000000003</v>
      </c>
      <c r="E413" s="51">
        <f t="shared" si="112"/>
        <v>499249.96</v>
      </c>
      <c r="F413" s="52">
        <f t="shared" si="81"/>
        <v>117.85388958705505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87.750000000058208</v>
      </c>
      <c r="E415" s="51">
        <f t="shared" si="114"/>
        <v>1087.0000000000582</v>
      </c>
      <c r="F415" s="52">
        <f t="shared" si="81"/>
        <v>1238.7464387456835</v>
      </c>
    </row>
    <row r="416" spans="1:6" ht="12.75" customHeight="1" x14ac:dyDescent="0.2">
      <c r="A416" s="60" t="s">
        <v>838</v>
      </c>
      <c r="B416" s="232" t="s">
        <v>839</v>
      </c>
      <c r="C416" s="61" t="s">
        <v>840</v>
      </c>
      <c r="D416" s="51">
        <f t="shared" ref="D416:E416" si="115">IF(D292-D293+D409-D410&gt;=0,D292-D293+D409-D410,0)</f>
        <v>9453.5499999999993</v>
      </c>
      <c r="E416" s="51">
        <f t="shared" si="115"/>
        <v>9365.7999999999993</v>
      </c>
      <c r="F416" s="52">
        <f t="shared" si="81"/>
        <v>99.071777268856678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IF(D637&lt;&gt;0,IF(E637/D637&gt;=100,"&gt;&gt;100",E637/D637*100),"-")</f>
        <v>-</v>
      </c>
    </row>
    <row r="638" spans="1:6" ht="12.75" customHeight="1" x14ac:dyDescent="0.2">
      <c r="A638" s="53">
        <v>92223</v>
      </c>
      <c r="B638" s="85" t="s">
        <v>1274</v>
      </c>
      <c r="C638" s="50" t="s">
        <v>1275</v>
      </c>
      <c r="D638" s="242">
        <v>0</v>
      </c>
      <c r="E638" s="242">
        <v>0</v>
      </c>
      <c r="F638" s="52" t="str">
        <f>IF(D638&lt;&gt;0,IF(E638/D638&gt;=100,"&gt;&gt;100",E638/D638*100),"-")</f>
        <v>-</v>
      </c>
    </row>
    <row r="639" spans="1:6" ht="12.75" customHeight="1" x14ac:dyDescent="0.2">
      <c r="A639" s="53" t="s">
        <v>609</v>
      </c>
      <c r="B639" s="85" t="s">
        <v>1276</v>
      </c>
      <c r="C639" s="50" t="s">
        <v>1277</v>
      </c>
      <c r="D639" s="51">
        <f t="shared" ref="D639:E639" si="180">D412+D420</f>
        <v>423529.97</v>
      </c>
      <c r="E639" s="51">
        <f t="shared" si="180"/>
        <v>498162.95999999996</v>
      </c>
      <c r="F639" s="52">
        <f t="shared" si="119"/>
        <v>117.62165496812422</v>
      </c>
    </row>
    <row r="640" spans="1:6" ht="12.75" customHeight="1" x14ac:dyDescent="0.2">
      <c r="A640" s="53" t="s">
        <v>609</v>
      </c>
      <c r="B640" s="85" t="s">
        <v>1278</v>
      </c>
      <c r="C640" s="50" t="s">
        <v>1279</v>
      </c>
      <c r="D640" s="51">
        <f t="shared" ref="D640:E640" si="181">D413+D528</f>
        <v>423617.72000000003</v>
      </c>
      <c r="E640" s="51">
        <f t="shared" si="181"/>
        <v>499249.96</v>
      </c>
      <c r="F640" s="52">
        <f t="shared" si="119"/>
        <v>117.85388958705505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87.750000000058208</v>
      </c>
      <c r="E642" s="51">
        <f t="shared" si="183"/>
        <v>1087.0000000000582</v>
      </c>
      <c r="F642" s="52">
        <f t="shared" si="119"/>
        <v>1238.7464387456835</v>
      </c>
    </row>
    <row r="643" spans="1:6" ht="24" x14ac:dyDescent="0.2">
      <c r="A643" s="60" t="s">
        <v>1284</v>
      </c>
      <c r="B643" s="85" t="s">
        <v>1285</v>
      </c>
      <c r="C643" s="61" t="s">
        <v>1284</v>
      </c>
      <c r="D643" s="51">
        <f t="shared" ref="D643" si="184">IF(D416-D417+D637-D638&gt;=0,D416-D417+D637-D638,0)</f>
        <v>9453.5499999999993</v>
      </c>
      <c r="E643" s="51">
        <f>IF(E416-E417+E637-E638&gt;=0,E416-E417+E637-E638,0)</f>
        <v>9365.7999999999993</v>
      </c>
      <c r="F643" s="52">
        <f t="shared" si="119"/>
        <v>99.071777268856678</v>
      </c>
    </row>
    <row r="644" spans="1:6" ht="24" x14ac:dyDescent="0.2">
      <c r="A644" s="60" t="s">
        <v>1286</v>
      </c>
      <c r="B644" s="85" t="s">
        <v>1287</v>
      </c>
      <c r="C644" s="61" t="s">
        <v>1286</v>
      </c>
      <c r="D644" s="51">
        <f t="shared" ref="D644" si="185">IF(D417-D416+D638-D637&gt;=0,D417-D416+D638-D637,0)</f>
        <v>0</v>
      </c>
      <c r="E644" s="51">
        <f>IF(E417-E416+E638-E637&gt;=0,E417-E416+E638-E637,0)</f>
        <v>0</v>
      </c>
      <c r="F644" s="52" t="str">
        <f t="shared" si="119"/>
        <v>-</v>
      </c>
    </row>
    <row r="645" spans="1:6" ht="24" x14ac:dyDescent="0.2">
      <c r="A645" s="53" t="s">
        <v>609</v>
      </c>
      <c r="B645" s="85" t="s">
        <v>1288</v>
      </c>
      <c r="C645" s="50" t="s">
        <v>1289</v>
      </c>
      <c r="D645" s="51">
        <f t="shared" ref="D645:E645" si="186">IF(D641+D643-D642-D644&gt;=0,D641+D643-D642-D644,0)</f>
        <v>9365.7999999999411</v>
      </c>
      <c r="E645" s="51">
        <f t="shared" si="186"/>
        <v>8278.7999999999411</v>
      </c>
      <c r="F645" s="52">
        <f t="shared" si="119"/>
        <v>88.393943923636982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33948.14</v>
      </c>
      <c r="E647" s="243">
        <v>39282.080000000002</v>
      </c>
      <c r="F647" s="57">
        <f t="shared" si="119"/>
        <v>115.7120242817427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9453.5499999999993</v>
      </c>
      <c r="E649" s="242">
        <v>9365.99</v>
      </c>
      <c r="F649" s="52">
        <f t="shared" ref="F649:F724" si="188">IF(D649&lt;&gt;0,IF(E649/D649&gt;=100,"&gt;&gt;100",E649/D649*100),"-")</f>
        <v>99.073787095852879</v>
      </c>
    </row>
    <row r="650" spans="1:6" ht="12.75" customHeight="1" x14ac:dyDescent="0.2">
      <c r="A650" s="53" t="s">
        <v>1297</v>
      </c>
      <c r="B650" s="85" t="s">
        <v>1298</v>
      </c>
      <c r="C650" s="50" t="s">
        <v>1297</v>
      </c>
      <c r="D650" s="242">
        <v>13801.2</v>
      </c>
      <c r="E650" s="242">
        <v>9625.44</v>
      </c>
      <c r="F650" s="52">
        <f t="shared" si="188"/>
        <v>69.743500565168247</v>
      </c>
    </row>
    <row r="651" spans="1:6" ht="12.75" customHeight="1" x14ac:dyDescent="0.2">
      <c r="A651" s="53" t="s">
        <v>1299</v>
      </c>
      <c r="B651" s="85" t="s">
        <v>1300</v>
      </c>
      <c r="C651" s="50" t="s">
        <v>1299</v>
      </c>
      <c r="D651" s="242">
        <v>13888.76</v>
      </c>
      <c r="E651" s="242">
        <v>10712.42</v>
      </c>
      <c r="F651" s="52">
        <f t="shared" si="188"/>
        <v>77.130139767697045</v>
      </c>
    </row>
    <row r="652" spans="1:6" ht="24" x14ac:dyDescent="0.2">
      <c r="A652" s="53">
        <v>11</v>
      </c>
      <c r="B652" s="85" t="s">
        <v>1301</v>
      </c>
      <c r="C652" s="50" t="s">
        <v>1302</v>
      </c>
      <c r="D652" s="51">
        <f t="shared" ref="D652:E652" si="189">+D649+D650-D651</f>
        <v>9365.99</v>
      </c>
      <c r="E652" s="51">
        <f t="shared" si="189"/>
        <v>8279.01</v>
      </c>
      <c r="F652" s="52">
        <f t="shared" si="188"/>
        <v>88.394392904540794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14</v>
      </c>
      <c r="E654" s="262">
        <v>14</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14</v>
      </c>
      <c r="E656" s="262">
        <v>14</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4208.87</v>
      </c>
      <c r="E676" s="242">
        <v>3973.35</v>
      </c>
      <c r="F676" s="52">
        <f t="shared" si="188"/>
        <v>94.40419875168395</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2327.7199999999998</v>
      </c>
      <c r="F716" s="52" t="str">
        <f t="shared" si="188"/>
        <v>-</v>
      </c>
    </row>
    <row r="717" spans="1:6" ht="12.75" customHeight="1" x14ac:dyDescent="0.2">
      <c r="A717" s="53">
        <v>31215</v>
      </c>
      <c r="B717" s="85" t="s">
        <v>1414</v>
      </c>
      <c r="C717" s="50" t="s">
        <v>1415</v>
      </c>
      <c r="D717" s="242">
        <v>0</v>
      </c>
      <c r="E717" s="242">
        <v>441.44</v>
      </c>
      <c r="F717" s="52" t="str">
        <f t="shared" si="188"/>
        <v>-</v>
      </c>
    </row>
    <row r="718" spans="1:6" ht="12.75" customHeight="1" x14ac:dyDescent="0.2">
      <c r="A718" s="53">
        <v>32121</v>
      </c>
      <c r="B718" s="85" t="s">
        <v>1416</v>
      </c>
      <c r="C718" s="50" t="s">
        <v>1417</v>
      </c>
      <c r="D718" s="242">
        <v>7436.89</v>
      </c>
      <c r="E718" s="242">
        <v>5773.79</v>
      </c>
      <c r="F718" s="52">
        <f t="shared" si="188"/>
        <v>77.63715746770491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1067.1199999999999</v>
      </c>
      <c r="E720" s="242">
        <v>2119.09</v>
      </c>
      <c r="F720" s="52">
        <f>IF(D720&lt;&gt;0,IF(E720/D720&gt;=100,"&gt;&gt;100",E720/D720*100),"-")</f>
        <v>198.58029087637757</v>
      </c>
    </row>
    <row r="721" spans="1:6" ht="12.75" customHeight="1" x14ac:dyDescent="0.2">
      <c r="A721" s="53" t="s">
        <v>1422</v>
      </c>
      <c r="B721" s="85" t="s">
        <v>1423</v>
      </c>
      <c r="C721" s="50" t="s">
        <v>1422</v>
      </c>
      <c r="D721" s="242">
        <v>0</v>
      </c>
      <c r="E721" s="242"/>
      <c r="F721" s="52" t="str">
        <f>IF(D721&lt;&gt;0,IF(E721/D721&gt;=100,"&gt;&gt;100",E721/D721*100),"-")</f>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3608.87</v>
      </c>
      <c r="E723" s="242">
        <v>4444.92</v>
      </c>
      <c r="F723" s="52">
        <f t="shared" si="188"/>
        <v>123.16653135191902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1186.8800000000001</v>
      </c>
      <c r="E725" s="242">
        <v>752.55</v>
      </c>
      <c r="F725" s="52">
        <f t="shared" ref="F725:F979" si="190">IF(D725&lt;&gt;0,IF(E725/D725&gt;=100,"&gt;&gt;100",E725/D725*100),"-")</f>
        <v>63.40573604745213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127.44</v>
      </c>
      <c r="E758" s="242">
        <v>74.34</v>
      </c>
      <c r="F758" s="52">
        <f t="shared" si="190"/>
        <v>58.333333333333336</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14347.32</v>
      </c>
      <c r="E824" s="242">
        <v>13888.5</v>
      </c>
      <c r="F824" s="52">
        <f t="shared" si="190"/>
        <v>96.802050835974939</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41" workbookViewId="0">
      <selection activeCell="E163" sqref="E16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62968.979999999996</v>
      </c>
      <c r="E6" s="229">
        <f t="shared" si="0"/>
        <v>69535.900000000009</v>
      </c>
      <c r="F6" s="230">
        <f t="shared" ref="F6:F260" si="1">IF(D6&gt;0,IF(E6/D6&gt;=100,"&gt;&gt;100",E6/D6*100),"-")</f>
        <v>110.42881749077087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18248.280000000002</v>
      </c>
      <c r="E7" s="104">
        <f t="shared" si="2"/>
        <v>17698.600000000002</v>
      </c>
      <c r="F7" s="93">
        <f t="shared" si="1"/>
        <v>96.987770902243938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18248.280000000002</v>
      </c>
      <c r="E12" s="104">
        <f t="shared" si="3"/>
        <v>17698.600000000002</v>
      </c>
      <c r="F12" s="93">
        <f t="shared" si="1"/>
        <v>96.987770902243938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7592.8000000000029</v>
      </c>
      <c r="E19" s="104">
        <f t="shared" si="5"/>
        <v>9884.5800000000017</v>
      </c>
      <c r="F19" s="93">
        <f t="shared" si="1"/>
        <v>130.18359498472233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60891.44</v>
      </c>
      <c r="E20" s="247">
        <v>65460.69</v>
      </c>
      <c r="F20" s="93">
        <f t="shared" si="1"/>
        <v>107.50392830256601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5701.34</v>
      </c>
      <c r="E22" s="247">
        <v>5701.34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15478.26</v>
      </c>
      <c r="E23" s="247">
        <v>15478.26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11876.52</v>
      </c>
      <c r="E24" s="247">
        <v>11876.52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86354.76</v>
      </c>
      <c r="E28" s="247">
        <v>88632.23</v>
      </c>
      <c r="F28" s="93">
        <f t="shared" si="1"/>
        <v>102.63734158950821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10655.48</v>
      </c>
      <c r="E29" s="104">
        <f t="shared" si="6"/>
        <v>7814.0199999999995</v>
      </c>
      <c r="F29" s="93">
        <f t="shared" si="1"/>
        <v>73.333345846456467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14207.31</v>
      </c>
      <c r="E30" s="247">
        <v>14207.31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3551.83</v>
      </c>
      <c r="E34" s="247">
        <v>6393.29</v>
      </c>
      <c r="F34" s="93">
        <f t="shared" si="1"/>
        <v>179.99988738199747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12156.47</v>
      </c>
      <c r="E54" s="247">
        <v>12485.8</v>
      </c>
      <c r="F54" s="93">
        <f t="shared" si="1"/>
        <v>102.70909235987091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12156.47</v>
      </c>
      <c r="E55" s="247">
        <v>12485.8</v>
      </c>
      <c r="F55" s="93">
        <f t="shared" si="1"/>
        <v>102.70909235987091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44720.7</v>
      </c>
      <c r="E68" s="104">
        <f t="shared" si="13"/>
        <v>51837.3</v>
      </c>
      <c r="F68" s="93">
        <f t="shared" si="1"/>
        <v>115.91343605981123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9365.99</v>
      </c>
      <c r="E69" s="104">
        <f t="shared" si="14"/>
        <v>8279.01</v>
      </c>
      <c r="F69" s="93">
        <f t="shared" si="1"/>
        <v>88.394392904540794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9365.99</v>
      </c>
      <c r="E70" s="104">
        <f t="shared" si="15"/>
        <v>8279.01</v>
      </c>
      <c r="F70" s="93">
        <f t="shared" si="1"/>
        <v>88.394392904540794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9365.99</v>
      </c>
      <c r="E72" s="247">
        <v>8279.01</v>
      </c>
      <c r="F72" s="93">
        <f t="shared" si="1"/>
        <v>88.394392904540794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1406.57</v>
      </c>
      <c r="E78" s="104">
        <f>E79+SUM(E82:E84)-E85+E86</f>
        <v>4276.21</v>
      </c>
      <c r="F78" s="93">
        <f t="shared" si="1"/>
        <v>304.01686371812281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130.85</v>
      </c>
      <c r="E84" s="247">
        <v>170.99</v>
      </c>
      <c r="F84" s="93">
        <f t="shared" si="1"/>
        <v>130.67634696217044</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1275.72</v>
      </c>
      <c r="E86" s="247">
        <v>4105.22</v>
      </c>
      <c r="F86" s="93">
        <f t="shared" si="1"/>
        <v>321.79631894146053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33948.14</v>
      </c>
      <c r="E170" s="104">
        <f t="shared" si="29"/>
        <v>39282.080000000002</v>
      </c>
      <c r="F170" s="93">
        <f t="shared" si="1"/>
        <v>115.7120242817427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33948.14</v>
      </c>
      <c r="E173" s="247">
        <v>39282.080000000002</v>
      </c>
      <c r="F173" s="93">
        <f t="shared" si="1"/>
        <v>115.7120242817427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62968.979999999996</v>
      </c>
      <c r="E175" s="104">
        <f t="shared" si="30"/>
        <v>69535.899999999994</v>
      </c>
      <c r="F175" s="93">
        <f t="shared" si="1"/>
        <v>110.42881749077085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35354.9</v>
      </c>
      <c r="E176" s="104">
        <f t="shared" si="31"/>
        <v>43558.5</v>
      </c>
      <c r="F176" s="93">
        <f t="shared" si="1"/>
        <v>123.20357291351411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35354.9</v>
      </c>
      <c r="E177" s="104">
        <f t="shared" si="32"/>
        <v>43558.5</v>
      </c>
      <c r="F177" s="93">
        <f t="shared" si="1"/>
        <v>123.20357291351411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30969.25</v>
      </c>
      <c r="E178" s="247">
        <v>36496.050000000003</v>
      </c>
      <c r="F178" s="93">
        <f t="shared" si="1"/>
        <v>117.84608926596545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1709.89</v>
      </c>
      <c r="E179" s="247">
        <v>1728.53</v>
      </c>
      <c r="F179" s="93">
        <f t="shared" si="1"/>
        <v>101.09012860476405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1269</v>
      </c>
      <c r="E186" s="247">
        <v>1057.5</v>
      </c>
      <c r="F186" s="93">
        <f t="shared" si="1"/>
        <v>83.333333333333343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1406.76</v>
      </c>
      <c r="E188" s="247">
        <v>4276.42</v>
      </c>
      <c r="F188" s="93">
        <f t="shared" si="1"/>
        <v>303.99073047285964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27614.079999999998</v>
      </c>
      <c r="E237" s="104">
        <f t="shared" si="41"/>
        <v>25977.4</v>
      </c>
      <c r="F237" s="93">
        <f t="shared" si="1"/>
        <v>94.073023616937462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18248.28</v>
      </c>
      <c r="E238" s="104">
        <f t="shared" si="42"/>
        <v>17698.600000000002</v>
      </c>
      <c r="F238" s="93">
        <f t="shared" si="1"/>
        <v>96.987770902243952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18248.28</v>
      </c>
      <c r="E239" s="104">
        <f t="shared" si="43"/>
        <v>17698.600000000002</v>
      </c>
      <c r="F239" s="93">
        <f t="shared" si="1"/>
        <v>96.987770902243952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18248.28</v>
      </c>
      <c r="E240" s="247">
        <v>17457.38</v>
      </c>
      <c r="F240" s="93">
        <f t="shared" si="1"/>
        <v>95.665892895111227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241.22</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9365.7999999999993</v>
      </c>
      <c r="E245" s="104">
        <f t="shared" si="45"/>
        <v>8278.7999999999993</v>
      </c>
      <c r="F245" s="93">
        <f t="shared" si="1"/>
        <v>88.393943923637067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9365.7999999999993</v>
      </c>
      <c r="E246" s="104">
        <f t="shared" si="46"/>
        <v>8278.7999999999993</v>
      </c>
      <c r="F246" s="93">
        <f t="shared" si="1"/>
        <v>88.393943923637067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9365.7999999999993</v>
      </c>
      <c r="E247" s="247">
        <v>8278.7999999999993</v>
      </c>
      <c r="F247" s="93">
        <f t="shared" si="1"/>
        <v>88.393943923637067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1275.72</v>
      </c>
      <c r="E268" s="247">
        <v>4105.22</v>
      </c>
      <c r="F268" s="93">
        <f t="shared" si="50"/>
        <v>321.79631894146053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35354.9</v>
      </c>
      <c r="E288" s="247">
        <v>43558.5</v>
      </c>
      <c r="F288" s="93">
        <f t="shared" si="50"/>
        <v>123.20357291351411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0.19</v>
      </c>
      <c r="E298" s="247">
        <v>0.21</v>
      </c>
      <c r="F298" s="93">
        <f t="shared" si="50"/>
        <v>110.52631578947367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7"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423617.72</v>
      </c>
      <c r="E129" s="81">
        <f t="shared" si="26"/>
        <v>499249.96</v>
      </c>
      <c r="F129" s="63">
        <f t="shared" si="1"/>
        <v>117.85388958705505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423617.72</v>
      </c>
      <c r="E135" s="249">
        <v>499249.96</v>
      </c>
      <c r="F135" s="63">
        <f t="shared" si="1"/>
        <v>117.85388958705505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423617.72</v>
      </c>
      <c r="E141" s="106">
        <f t="shared" si="28"/>
        <v>499249.96</v>
      </c>
      <c r="F141" s="82">
        <f t="shared" si="1"/>
        <v>117.85388958705505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20" sqref="E2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3931.25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3931.25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3931.25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3931.25</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E102" sqref="E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35354.9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512211.14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511573.14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429163.94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63026.09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253.74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13888.5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5240.87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638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504007.54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503369.54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428022.79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60240.06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253.74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13888.5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964.45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638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43558.500000000058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43558.5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40772.47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2786.03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7376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 Ubović Gostović</cp:lastModifiedBy>
  <cp:lastPrinted>2025-01-31T11:51:04Z</cp:lastPrinted>
  <dcterms:created xsi:type="dcterms:W3CDTF">2022-04-01T05:14:30Z</dcterms:created>
  <dcterms:modified xsi:type="dcterms:W3CDTF">2025-01-31T11:52:40Z</dcterms:modified>
</cp:coreProperties>
</file>